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ad/Documents/rmbl_physiology/data/rmbl_2022_licor_data_copy/Enquist_RMBL/cbt/"/>
    </mc:Choice>
  </mc:AlternateContent>
  <xr:revisionPtr revIDLastSave="0" documentId="13_ncr:1_{D32446D5-7D9F-4F4F-8EA1-296EBD4F0107}" xr6:coauthVersionLast="47" xr6:coauthVersionMax="47" xr10:uidLastSave="{00000000-0000-0000-0000-000000000000}"/>
  <bookViews>
    <workbookView xWindow="10940" yWindow="500" windowWidth="31220" windowHeight="202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133" i="1" l="1"/>
  <c r="AZ133" i="1"/>
  <c r="AX133" i="1"/>
  <c r="AY133" i="1" s="1"/>
  <c r="AW133" i="1"/>
  <c r="AU133" i="1" s="1"/>
  <c r="AN133" i="1"/>
  <c r="K133" i="1" s="1"/>
  <c r="J133" i="1" s="1"/>
  <c r="AI133" i="1"/>
  <c r="L133" i="1" s="1"/>
  <c r="AA133" i="1"/>
  <c r="Z133" i="1"/>
  <c r="R133" i="1"/>
  <c r="P133" i="1"/>
  <c r="BA132" i="1"/>
  <c r="AZ132" i="1"/>
  <c r="AX132" i="1"/>
  <c r="AW132" i="1"/>
  <c r="AU132" i="1" s="1"/>
  <c r="AN132" i="1"/>
  <c r="K132" i="1" s="1"/>
  <c r="J132" i="1" s="1"/>
  <c r="AI132" i="1"/>
  <c r="L132" i="1" s="1"/>
  <c r="AA132" i="1"/>
  <c r="Z132" i="1"/>
  <c r="Y132" i="1"/>
  <c r="R132" i="1"/>
  <c r="BA131" i="1"/>
  <c r="AZ131" i="1"/>
  <c r="AX131" i="1"/>
  <c r="AW131" i="1"/>
  <c r="AU131" i="1" s="1"/>
  <c r="AH131" i="1" s="1"/>
  <c r="AN131" i="1"/>
  <c r="K131" i="1" s="1"/>
  <c r="J131" i="1" s="1"/>
  <c r="AC131" i="1" s="1"/>
  <c r="AI131" i="1"/>
  <c r="L131" i="1" s="1"/>
  <c r="AA131" i="1"/>
  <c r="Z131" i="1"/>
  <c r="Y131" i="1" s="1"/>
  <c r="R131" i="1"/>
  <c r="BA130" i="1"/>
  <c r="AZ130" i="1"/>
  <c r="AX130" i="1"/>
  <c r="U130" i="1" s="1"/>
  <c r="AW130" i="1"/>
  <c r="AU130" i="1" s="1"/>
  <c r="AH130" i="1" s="1"/>
  <c r="AN130" i="1"/>
  <c r="K130" i="1" s="1"/>
  <c r="J130" i="1" s="1"/>
  <c r="AI130" i="1"/>
  <c r="L130" i="1" s="1"/>
  <c r="AG130" i="1"/>
  <c r="AA130" i="1"/>
  <c r="Z130" i="1"/>
  <c r="R130" i="1"/>
  <c r="P130" i="1"/>
  <c r="M130" i="1"/>
  <c r="BA129" i="1"/>
  <c r="AZ129" i="1"/>
  <c r="AX129" i="1"/>
  <c r="AW129" i="1"/>
  <c r="AU129" i="1" s="1"/>
  <c r="AN129" i="1"/>
  <c r="K129" i="1" s="1"/>
  <c r="J129" i="1" s="1"/>
  <c r="AI129" i="1"/>
  <c r="L129" i="1" s="1"/>
  <c r="AA129" i="1"/>
  <c r="Z129" i="1"/>
  <c r="Y129" i="1" s="1"/>
  <c r="R129" i="1"/>
  <c r="BA128" i="1"/>
  <c r="AZ128" i="1"/>
  <c r="AX128" i="1"/>
  <c r="AW128" i="1"/>
  <c r="AU128" i="1" s="1"/>
  <c r="AN128" i="1"/>
  <c r="K128" i="1" s="1"/>
  <c r="J128" i="1" s="1"/>
  <c r="AC128" i="1" s="1"/>
  <c r="AI128" i="1"/>
  <c r="L128" i="1" s="1"/>
  <c r="AA128" i="1"/>
  <c r="Z128" i="1"/>
  <c r="R128" i="1"/>
  <c r="BA127" i="1"/>
  <c r="AZ127" i="1"/>
  <c r="AX127" i="1"/>
  <c r="AW127" i="1"/>
  <c r="AU127" i="1" s="1"/>
  <c r="P127" i="1" s="1"/>
  <c r="AN127" i="1"/>
  <c r="K127" i="1" s="1"/>
  <c r="J127" i="1" s="1"/>
  <c r="AI127" i="1"/>
  <c r="L127" i="1" s="1"/>
  <c r="AA127" i="1"/>
  <c r="Z127" i="1"/>
  <c r="Y127" i="1" s="1"/>
  <c r="R127" i="1"/>
  <c r="BA126" i="1"/>
  <c r="AZ126" i="1"/>
  <c r="AX126" i="1"/>
  <c r="AW126" i="1"/>
  <c r="AU126" i="1" s="1"/>
  <c r="AN126" i="1"/>
  <c r="K126" i="1" s="1"/>
  <c r="J126" i="1" s="1"/>
  <c r="AC126" i="1" s="1"/>
  <c r="AI126" i="1"/>
  <c r="L126" i="1" s="1"/>
  <c r="AA126" i="1"/>
  <c r="Z126" i="1"/>
  <c r="Y126" i="1" s="1"/>
  <c r="R126" i="1"/>
  <c r="BA125" i="1"/>
  <c r="AZ125" i="1"/>
  <c r="AX125" i="1"/>
  <c r="AY125" i="1" s="1"/>
  <c r="AW125" i="1"/>
  <c r="AU125" i="1" s="1"/>
  <c r="AH125" i="1" s="1"/>
  <c r="AV125" i="1"/>
  <c r="AN125" i="1"/>
  <c r="K125" i="1" s="1"/>
  <c r="J125" i="1" s="1"/>
  <c r="AI125" i="1"/>
  <c r="AG125" i="1"/>
  <c r="AA125" i="1"/>
  <c r="Z125" i="1"/>
  <c r="R125" i="1"/>
  <c r="M125" i="1"/>
  <c r="L125" i="1"/>
  <c r="BA124" i="1"/>
  <c r="AZ124" i="1"/>
  <c r="AX124" i="1"/>
  <c r="AW124" i="1"/>
  <c r="AU124" i="1" s="1"/>
  <c r="AN124" i="1"/>
  <c r="K124" i="1" s="1"/>
  <c r="J124" i="1" s="1"/>
  <c r="AI124" i="1"/>
  <c r="L124" i="1" s="1"/>
  <c r="AA124" i="1"/>
  <c r="Z124" i="1"/>
  <c r="Y124" i="1" s="1"/>
  <c r="R124" i="1"/>
  <c r="BA123" i="1"/>
  <c r="AZ123" i="1"/>
  <c r="AX123" i="1"/>
  <c r="AW123" i="1"/>
  <c r="AU123" i="1" s="1"/>
  <c r="AV123" i="1" s="1"/>
  <c r="AN123" i="1"/>
  <c r="AI123" i="1"/>
  <c r="L123" i="1" s="1"/>
  <c r="AA123" i="1"/>
  <c r="Z123" i="1"/>
  <c r="R123" i="1"/>
  <c r="K123" i="1"/>
  <c r="J123" i="1" s="1"/>
  <c r="BA122" i="1"/>
  <c r="AZ122" i="1"/>
  <c r="AX122" i="1"/>
  <c r="AY122" i="1" s="1"/>
  <c r="AW122" i="1"/>
  <c r="AU122" i="1" s="1"/>
  <c r="P122" i="1" s="1"/>
  <c r="AN122" i="1"/>
  <c r="K122" i="1" s="1"/>
  <c r="J122" i="1" s="1"/>
  <c r="AI122" i="1"/>
  <c r="L122" i="1" s="1"/>
  <c r="AG122" i="1"/>
  <c r="AA122" i="1"/>
  <c r="Z122" i="1"/>
  <c r="Y122" i="1"/>
  <c r="R122" i="1"/>
  <c r="BA121" i="1"/>
  <c r="AZ121" i="1"/>
  <c r="AX121" i="1"/>
  <c r="AW121" i="1"/>
  <c r="AU121" i="1" s="1"/>
  <c r="AN121" i="1"/>
  <c r="K121" i="1" s="1"/>
  <c r="J121" i="1" s="1"/>
  <c r="AC121" i="1" s="1"/>
  <c r="AI121" i="1"/>
  <c r="L121" i="1" s="1"/>
  <c r="AA121" i="1"/>
  <c r="Z121" i="1"/>
  <c r="Y121" i="1"/>
  <c r="R121" i="1"/>
  <c r="BA120" i="1"/>
  <c r="AZ120" i="1"/>
  <c r="AX120" i="1"/>
  <c r="AW120" i="1"/>
  <c r="AU120" i="1" s="1"/>
  <c r="AN120" i="1"/>
  <c r="K120" i="1" s="1"/>
  <c r="J120" i="1" s="1"/>
  <c r="AI120" i="1"/>
  <c r="AA120" i="1"/>
  <c r="Z120" i="1"/>
  <c r="Y120" i="1" s="1"/>
  <c r="R120" i="1"/>
  <c r="L120" i="1"/>
  <c r="BA119" i="1"/>
  <c r="AZ119" i="1"/>
  <c r="AX119" i="1"/>
  <c r="AW119" i="1"/>
  <c r="AU119" i="1"/>
  <c r="AV119" i="1" s="1"/>
  <c r="AN119" i="1"/>
  <c r="K119" i="1" s="1"/>
  <c r="J119" i="1" s="1"/>
  <c r="AI119" i="1"/>
  <c r="L119" i="1" s="1"/>
  <c r="AH119" i="1"/>
  <c r="AA119" i="1"/>
  <c r="Z119" i="1"/>
  <c r="Y119" i="1" s="1"/>
  <c r="R119" i="1"/>
  <c r="BA118" i="1"/>
  <c r="AZ118" i="1"/>
  <c r="AX118" i="1"/>
  <c r="AW118" i="1"/>
  <c r="AU118" i="1"/>
  <c r="P118" i="1" s="1"/>
  <c r="AN118" i="1"/>
  <c r="K118" i="1" s="1"/>
  <c r="J118" i="1" s="1"/>
  <c r="AI118" i="1"/>
  <c r="AA118" i="1"/>
  <c r="Z118" i="1"/>
  <c r="R118" i="1"/>
  <c r="L118" i="1"/>
  <c r="BA117" i="1"/>
  <c r="AZ117" i="1"/>
  <c r="AX117" i="1"/>
  <c r="AW117" i="1"/>
  <c r="AU117" i="1" s="1"/>
  <c r="AN117" i="1"/>
  <c r="K117" i="1" s="1"/>
  <c r="J117" i="1" s="1"/>
  <c r="AI117" i="1"/>
  <c r="AA117" i="1"/>
  <c r="Z117" i="1"/>
  <c r="Y117" i="1" s="1"/>
  <c r="R117" i="1"/>
  <c r="L117" i="1"/>
  <c r="BA116" i="1"/>
  <c r="AZ116" i="1"/>
  <c r="AX116" i="1"/>
  <c r="AW116" i="1"/>
  <c r="AV116" i="1"/>
  <c r="AU116" i="1"/>
  <c r="AN116" i="1"/>
  <c r="K116" i="1" s="1"/>
  <c r="J116" i="1" s="1"/>
  <c r="AC116" i="1" s="1"/>
  <c r="AI116" i="1"/>
  <c r="L116" i="1" s="1"/>
  <c r="AA116" i="1"/>
  <c r="Z116" i="1"/>
  <c r="Y116" i="1" s="1"/>
  <c r="R116" i="1"/>
  <c r="BA115" i="1"/>
  <c r="AZ115" i="1"/>
  <c r="AX115" i="1"/>
  <c r="AW115" i="1"/>
  <c r="AU115" i="1" s="1"/>
  <c r="AH115" i="1" s="1"/>
  <c r="AV115" i="1"/>
  <c r="AN115" i="1"/>
  <c r="K115" i="1" s="1"/>
  <c r="J115" i="1" s="1"/>
  <c r="AC115" i="1" s="1"/>
  <c r="AI115" i="1"/>
  <c r="L115" i="1" s="1"/>
  <c r="AG115" i="1"/>
  <c r="AA115" i="1"/>
  <c r="Z115" i="1"/>
  <c r="Y115" i="1" s="1"/>
  <c r="R115" i="1"/>
  <c r="M115" i="1"/>
  <c r="BA114" i="1"/>
  <c r="AZ114" i="1"/>
  <c r="AX114" i="1"/>
  <c r="AW114" i="1"/>
  <c r="AU114" i="1"/>
  <c r="AN114" i="1"/>
  <c r="K114" i="1" s="1"/>
  <c r="J114" i="1" s="1"/>
  <c r="AI114" i="1"/>
  <c r="AA114" i="1"/>
  <c r="Z114" i="1"/>
  <c r="Y114" i="1"/>
  <c r="R114" i="1"/>
  <c r="L114" i="1"/>
  <c r="BA113" i="1"/>
  <c r="AZ113" i="1"/>
  <c r="AX113" i="1"/>
  <c r="AW113" i="1"/>
  <c r="AV113" i="1"/>
  <c r="AU113" i="1"/>
  <c r="AH113" i="1" s="1"/>
  <c r="AN113" i="1"/>
  <c r="K113" i="1" s="1"/>
  <c r="J113" i="1" s="1"/>
  <c r="AI113" i="1"/>
  <c r="L113" i="1" s="1"/>
  <c r="AA113" i="1"/>
  <c r="Z113" i="1"/>
  <c r="U113" i="1"/>
  <c r="R113" i="1"/>
  <c r="BA112" i="1"/>
  <c r="AZ112" i="1"/>
  <c r="AX112" i="1"/>
  <c r="AW112" i="1"/>
  <c r="AU112" i="1"/>
  <c r="AG112" i="1" s="1"/>
  <c r="AN112" i="1"/>
  <c r="K112" i="1" s="1"/>
  <c r="J112" i="1" s="1"/>
  <c r="AI112" i="1"/>
  <c r="AH112" i="1"/>
  <c r="AA112" i="1"/>
  <c r="Z112" i="1"/>
  <c r="Y112" i="1" s="1"/>
  <c r="R112" i="1"/>
  <c r="M112" i="1"/>
  <c r="L112" i="1"/>
  <c r="BA111" i="1"/>
  <c r="AZ111" i="1"/>
  <c r="AX111" i="1"/>
  <c r="AY111" i="1" s="1"/>
  <c r="AW111" i="1"/>
  <c r="AU111" i="1"/>
  <c r="P111" i="1" s="1"/>
  <c r="AN111" i="1"/>
  <c r="K111" i="1" s="1"/>
  <c r="J111" i="1" s="1"/>
  <c r="AC111" i="1" s="1"/>
  <c r="AI111" i="1"/>
  <c r="L111" i="1" s="1"/>
  <c r="AA111" i="1"/>
  <c r="Y111" i="1" s="1"/>
  <c r="Z111" i="1"/>
  <c r="R111" i="1"/>
  <c r="BA110" i="1"/>
  <c r="AZ110" i="1"/>
  <c r="AY110" i="1"/>
  <c r="AX110" i="1"/>
  <c r="AW110" i="1"/>
  <c r="AU110" i="1" s="1"/>
  <c r="AN110" i="1"/>
  <c r="K110" i="1" s="1"/>
  <c r="J110" i="1" s="1"/>
  <c r="AI110" i="1"/>
  <c r="L110" i="1" s="1"/>
  <c r="AA110" i="1"/>
  <c r="Z110" i="1"/>
  <c r="Y110" i="1" s="1"/>
  <c r="R110" i="1"/>
  <c r="BA109" i="1"/>
  <c r="AZ109" i="1"/>
  <c r="AX109" i="1"/>
  <c r="AW109" i="1"/>
  <c r="AU109" i="1" s="1"/>
  <c r="AN109" i="1"/>
  <c r="K109" i="1" s="1"/>
  <c r="J109" i="1" s="1"/>
  <c r="AI109" i="1"/>
  <c r="L109" i="1" s="1"/>
  <c r="AA109" i="1"/>
  <c r="Z109" i="1"/>
  <c r="Y109" i="1" s="1"/>
  <c r="R109" i="1"/>
  <c r="BA108" i="1"/>
  <c r="AZ108" i="1"/>
  <c r="AX108" i="1"/>
  <c r="U108" i="1" s="1"/>
  <c r="AW108" i="1"/>
  <c r="AU108" i="1" s="1"/>
  <c r="P108" i="1" s="1"/>
  <c r="AN108" i="1"/>
  <c r="K108" i="1" s="1"/>
  <c r="J108" i="1" s="1"/>
  <c r="AC108" i="1" s="1"/>
  <c r="AI108" i="1"/>
  <c r="L108" i="1" s="1"/>
  <c r="AA108" i="1"/>
  <c r="Z108" i="1"/>
  <c r="R108" i="1"/>
  <c r="BA107" i="1"/>
  <c r="AZ107" i="1"/>
  <c r="AY107" i="1"/>
  <c r="AX107" i="1"/>
  <c r="AW107" i="1"/>
  <c r="AU107" i="1" s="1"/>
  <c r="AN107" i="1"/>
  <c r="K107" i="1" s="1"/>
  <c r="J107" i="1" s="1"/>
  <c r="AI107" i="1"/>
  <c r="L107" i="1" s="1"/>
  <c r="AA107" i="1"/>
  <c r="Z107" i="1"/>
  <c r="Y107" i="1" s="1"/>
  <c r="R107" i="1"/>
  <c r="BA106" i="1"/>
  <c r="AZ106" i="1"/>
  <c r="AX106" i="1"/>
  <c r="AW106" i="1"/>
  <c r="AU106" i="1" s="1"/>
  <c r="AV106" i="1" s="1"/>
  <c r="AN106" i="1"/>
  <c r="K106" i="1" s="1"/>
  <c r="J106" i="1" s="1"/>
  <c r="AI106" i="1"/>
  <c r="AA106" i="1"/>
  <c r="Z106" i="1"/>
  <c r="Y106" i="1" s="1"/>
  <c r="R106" i="1"/>
  <c r="L106" i="1"/>
  <c r="BA105" i="1"/>
  <c r="U105" i="1" s="1"/>
  <c r="AZ105" i="1"/>
  <c r="AY105" i="1" s="1"/>
  <c r="AX105" i="1"/>
  <c r="AW105" i="1"/>
  <c r="AU105" i="1" s="1"/>
  <c r="AH105" i="1" s="1"/>
  <c r="AN105" i="1"/>
  <c r="K105" i="1" s="1"/>
  <c r="J105" i="1" s="1"/>
  <c r="AI105" i="1"/>
  <c r="AC105" i="1"/>
  <c r="AA105" i="1"/>
  <c r="Z105" i="1"/>
  <c r="Y105" i="1" s="1"/>
  <c r="R105" i="1"/>
  <c r="L105" i="1"/>
  <c r="BA104" i="1"/>
  <c r="AZ104" i="1"/>
  <c r="AX104" i="1"/>
  <c r="AW104" i="1"/>
  <c r="AU104" i="1" s="1"/>
  <c r="AN104" i="1"/>
  <c r="K104" i="1" s="1"/>
  <c r="J104" i="1" s="1"/>
  <c r="AI104" i="1"/>
  <c r="L104" i="1" s="1"/>
  <c r="AA104" i="1"/>
  <c r="Z104" i="1"/>
  <c r="R104" i="1"/>
  <c r="BA103" i="1"/>
  <c r="AZ103" i="1"/>
  <c r="AX103" i="1"/>
  <c r="AY103" i="1" s="1"/>
  <c r="AW103" i="1"/>
  <c r="AU103" i="1" s="1"/>
  <c r="AN103" i="1"/>
  <c r="K103" i="1" s="1"/>
  <c r="J103" i="1" s="1"/>
  <c r="AI103" i="1"/>
  <c r="L103" i="1" s="1"/>
  <c r="AA103" i="1"/>
  <c r="Z103" i="1"/>
  <c r="R103" i="1"/>
  <c r="BA102" i="1"/>
  <c r="AZ102" i="1"/>
  <c r="AX102" i="1"/>
  <c r="AY102" i="1" s="1"/>
  <c r="AW102" i="1"/>
  <c r="AU102" i="1"/>
  <c r="AV102" i="1" s="1"/>
  <c r="AN102" i="1"/>
  <c r="K102" i="1" s="1"/>
  <c r="J102" i="1" s="1"/>
  <c r="AI102" i="1"/>
  <c r="L102" i="1" s="1"/>
  <c r="AH102" i="1"/>
  <c r="AG102" i="1"/>
  <c r="AA102" i="1"/>
  <c r="Z102" i="1"/>
  <c r="Y102" i="1"/>
  <c r="R102" i="1"/>
  <c r="M102" i="1"/>
  <c r="BA101" i="1"/>
  <c r="AZ101" i="1"/>
  <c r="AX101" i="1"/>
  <c r="AW101" i="1"/>
  <c r="AU101" i="1" s="1"/>
  <c r="AN101" i="1"/>
  <c r="K101" i="1" s="1"/>
  <c r="J101" i="1" s="1"/>
  <c r="AC101" i="1" s="1"/>
  <c r="AI101" i="1"/>
  <c r="L101" i="1" s="1"/>
  <c r="AA101" i="1"/>
  <c r="Z101" i="1"/>
  <c r="Y101" i="1"/>
  <c r="R101" i="1"/>
  <c r="BA100" i="1"/>
  <c r="AZ100" i="1"/>
  <c r="AX100" i="1"/>
  <c r="AW100" i="1"/>
  <c r="AU100" i="1"/>
  <c r="AN100" i="1"/>
  <c r="K100" i="1" s="1"/>
  <c r="J100" i="1" s="1"/>
  <c r="AI100" i="1"/>
  <c r="L100" i="1" s="1"/>
  <c r="AA100" i="1"/>
  <c r="Z100" i="1"/>
  <c r="R100" i="1"/>
  <c r="BA99" i="1"/>
  <c r="AZ99" i="1"/>
  <c r="AX99" i="1"/>
  <c r="U99" i="1" s="1"/>
  <c r="AW99" i="1"/>
  <c r="AU99" i="1" s="1"/>
  <c r="AV99" i="1" s="1"/>
  <c r="AN99" i="1"/>
  <c r="K99" i="1" s="1"/>
  <c r="J99" i="1" s="1"/>
  <c r="AI99" i="1"/>
  <c r="L99" i="1" s="1"/>
  <c r="AA99" i="1"/>
  <c r="Z99" i="1"/>
  <c r="Y99" i="1"/>
  <c r="R99" i="1"/>
  <c r="BA98" i="1"/>
  <c r="AZ98" i="1"/>
  <c r="AX98" i="1"/>
  <c r="AY98" i="1" s="1"/>
  <c r="AW98" i="1"/>
  <c r="AU98" i="1" s="1"/>
  <c r="AN98" i="1"/>
  <c r="K98" i="1" s="1"/>
  <c r="J98" i="1" s="1"/>
  <c r="AI98" i="1"/>
  <c r="L98" i="1" s="1"/>
  <c r="AA98" i="1"/>
  <c r="Z98" i="1"/>
  <c r="Y98" i="1"/>
  <c r="R98" i="1"/>
  <c r="BA97" i="1"/>
  <c r="AZ97" i="1"/>
  <c r="AX97" i="1"/>
  <c r="AW97" i="1"/>
  <c r="AU97" i="1" s="1"/>
  <c r="AV97" i="1"/>
  <c r="AN97" i="1"/>
  <c r="AI97" i="1"/>
  <c r="L97" i="1" s="1"/>
  <c r="AA97" i="1"/>
  <c r="Z97" i="1"/>
  <c r="Y97" i="1" s="1"/>
  <c r="R97" i="1"/>
  <c r="K97" i="1"/>
  <c r="J97" i="1" s="1"/>
  <c r="AC97" i="1" s="1"/>
  <c r="BA96" i="1"/>
  <c r="AZ96" i="1"/>
  <c r="AX96" i="1"/>
  <c r="AW96" i="1"/>
  <c r="AU96" i="1"/>
  <c r="AV96" i="1" s="1"/>
  <c r="AN96" i="1"/>
  <c r="K96" i="1" s="1"/>
  <c r="J96" i="1" s="1"/>
  <c r="AI96" i="1"/>
  <c r="L96" i="1" s="1"/>
  <c r="AG96" i="1"/>
  <c r="AA96" i="1"/>
  <c r="Z96" i="1"/>
  <c r="Y96" i="1"/>
  <c r="U96" i="1"/>
  <c r="R96" i="1"/>
  <c r="P96" i="1"/>
  <c r="BA95" i="1"/>
  <c r="AZ95" i="1"/>
  <c r="AX95" i="1"/>
  <c r="AW95" i="1"/>
  <c r="AU95" i="1" s="1"/>
  <c r="AN95" i="1"/>
  <c r="K95" i="1" s="1"/>
  <c r="J95" i="1" s="1"/>
  <c r="AC95" i="1" s="1"/>
  <c r="AI95" i="1"/>
  <c r="L95" i="1" s="1"/>
  <c r="AH95" i="1"/>
  <c r="AA95" i="1"/>
  <c r="Z95" i="1"/>
  <c r="R95" i="1"/>
  <c r="BA94" i="1"/>
  <c r="AZ94" i="1"/>
  <c r="AX94" i="1"/>
  <c r="AY94" i="1" s="1"/>
  <c r="AW94" i="1"/>
  <c r="AU94" i="1" s="1"/>
  <c r="M94" i="1" s="1"/>
  <c r="AV94" i="1"/>
  <c r="AN94" i="1"/>
  <c r="K94" i="1" s="1"/>
  <c r="J94" i="1" s="1"/>
  <c r="AC94" i="1" s="1"/>
  <c r="AI94" i="1"/>
  <c r="L94" i="1" s="1"/>
  <c r="AG94" i="1"/>
  <c r="AA94" i="1"/>
  <c r="Z94" i="1"/>
  <c r="Y94" i="1" s="1"/>
  <c r="R94" i="1"/>
  <c r="BA93" i="1"/>
  <c r="AZ93" i="1"/>
  <c r="AX93" i="1"/>
  <c r="AW93" i="1"/>
  <c r="AU93" i="1"/>
  <c r="AN93" i="1"/>
  <c r="K93" i="1" s="1"/>
  <c r="J93" i="1" s="1"/>
  <c r="AI93" i="1"/>
  <c r="L93" i="1" s="1"/>
  <c r="AA93" i="1"/>
  <c r="Z93" i="1"/>
  <c r="Y93" i="1"/>
  <c r="R93" i="1"/>
  <c r="M93" i="1"/>
  <c r="BA92" i="1"/>
  <c r="AZ92" i="1"/>
  <c r="AX92" i="1"/>
  <c r="AW92" i="1"/>
  <c r="AU92" i="1"/>
  <c r="AV92" i="1" s="1"/>
  <c r="AN92" i="1"/>
  <c r="K92" i="1" s="1"/>
  <c r="J92" i="1" s="1"/>
  <c r="AI92" i="1"/>
  <c r="L92" i="1" s="1"/>
  <c r="AA92" i="1"/>
  <c r="Z92" i="1"/>
  <c r="U92" i="1"/>
  <c r="R92" i="1"/>
  <c r="BA91" i="1"/>
  <c r="AZ91" i="1"/>
  <c r="AX91" i="1"/>
  <c r="U91" i="1" s="1"/>
  <c r="AW91" i="1"/>
  <c r="AU91" i="1"/>
  <c r="AV91" i="1" s="1"/>
  <c r="AN91" i="1"/>
  <c r="K91" i="1" s="1"/>
  <c r="J91" i="1" s="1"/>
  <c r="AI91" i="1"/>
  <c r="L91" i="1" s="1"/>
  <c r="AG91" i="1"/>
  <c r="AA91" i="1"/>
  <c r="Z91" i="1"/>
  <c r="R91" i="1"/>
  <c r="BA90" i="1"/>
  <c r="U90" i="1" s="1"/>
  <c r="AZ90" i="1"/>
  <c r="AY90" i="1"/>
  <c r="AX90" i="1"/>
  <c r="AW90" i="1"/>
  <c r="AU90" i="1" s="1"/>
  <c r="AN90" i="1"/>
  <c r="K90" i="1" s="1"/>
  <c r="J90" i="1" s="1"/>
  <c r="AC90" i="1" s="1"/>
  <c r="AI90" i="1"/>
  <c r="L90" i="1" s="1"/>
  <c r="AH90" i="1"/>
  <c r="AA90" i="1"/>
  <c r="Z90" i="1"/>
  <c r="R90" i="1"/>
  <c r="P90" i="1"/>
  <c r="BA89" i="1"/>
  <c r="AZ89" i="1"/>
  <c r="AX89" i="1"/>
  <c r="U89" i="1" s="1"/>
  <c r="AW89" i="1"/>
  <c r="AU89" i="1" s="1"/>
  <c r="AV89" i="1" s="1"/>
  <c r="AN89" i="1"/>
  <c r="K89" i="1" s="1"/>
  <c r="J89" i="1" s="1"/>
  <c r="AI89" i="1"/>
  <c r="L89" i="1" s="1"/>
  <c r="AA89" i="1"/>
  <c r="Z89" i="1"/>
  <c r="Y89" i="1" s="1"/>
  <c r="R89" i="1"/>
  <c r="BA88" i="1"/>
  <c r="AZ88" i="1"/>
  <c r="AX88" i="1"/>
  <c r="AW88" i="1"/>
  <c r="AU88" i="1" s="1"/>
  <c r="M88" i="1" s="1"/>
  <c r="AV88" i="1"/>
  <c r="AN88" i="1"/>
  <c r="K88" i="1" s="1"/>
  <c r="J88" i="1" s="1"/>
  <c r="AC88" i="1" s="1"/>
  <c r="AI88" i="1"/>
  <c r="AH88" i="1"/>
  <c r="AG88" i="1"/>
  <c r="AA88" i="1"/>
  <c r="Z88" i="1"/>
  <c r="R88" i="1"/>
  <c r="P88" i="1"/>
  <c r="L88" i="1"/>
  <c r="BA87" i="1"/>
  <c r="AZ87" i="1"/>
  <c r="AY87" i="1"/>
  <c r="AX87" i="1"/>
  <c r="U87" i="1" s="1"/>
  <c r="AW87" i="1"/>
  <c r="AU87" i="1" s="1"/>
  <c r="AN87" i="1"/>
  <c r="K87" i="1" s="1"/>
  <c r="J87" i="1" s="1"/>
  <c r="AI87" i="1"/>
  <c r="L87" i="1" s="1"/>
  <c r="AA87" i="1"/>
  <c r="Z87" i="1"/>
  <c r="R87" i="1"/>
  <c r="BA86" i="1"/>
  <c r="AZ86" i="1"/>
  <c r="AX86" i="1"/>
  <c r="U86" i="1" s="1"/>
  <c r="AW86" i="1"/>
  <c r="AU86" i="1"/>
  <c r="AN86" i="1"/>
  <c r="K86" i="1" s="1"/>
  <c r="J86" i="1" s="1"/>
  <c r="AI86" i="1"/>
  <c r="L86" i="1" s="1"/>
  <c r="AA86" i="1"/>
  <c r="Z86" i="1"/>
  <c r="Y86" i="1" s="1"/>
  <c r="R86" i="1"/>
  <c r="BA85" i="1"/>
  <c r="AZ85" i="1"/>
  <c r="AX85" i="1"/>
  <c r="AY85" i="1" s="1"/>
  <c r="AW85" i="1"/>
  <c r="AU85" i="1" s="1"/>
  <c r="AN85" i="1"/>
  <c r="K85" i="1" s="1"/>
  <c r="J85" i="1" s="1"/>
  <c r="AI85" i="1"/>
  <c r="L85" i="1" s="1"/>
  <c r="AA85" i="1"/>
  <c r="Z85" i="1"/>
  <c r="Y85" i="1" s="1"/>
  <c r="R85" i="1"/>
  <c r="BA84" i="1"/>
  <c r="AZ84" i="1"/>
  <c r="AX84" i="1"/>
  <c r="AW84" i="1"/>
  <c r="AU84" i="1" s="1"/>
  <c r="M84" i="1" s="1"/>
  <c r="AN84" i="1"/>
  <c r="AI84" i="1"/>
  <c r="L84" i="1" s="1"/>
  <c r="AA84" i="1"/>
  <c r="Z84" i="1"/>
  <c r="R84" i="1"/>
  <c r="K84" i="1"/>
  <c r="J84" i="1" s="1"/>
  <c r="AC84" i="1" s="1"/>
  <c r="BA83" i="1"/>
  <c r="U83" i="1" s="1"/>
  <c r="AZ83" i="1"/>
  <c r="AX83" i="1"/>
  <c r="AY83" i="1" s="1"/>
  <c r="AW83" i="1"/>
  <c r="AU83" i="1" s="1"/>
  <c r="AN83" i="1"/>
  <c r="K83" i="1" s="1"/>
  <c r="J83" i="1" s="1"/>
  <c r="AC83" i="1" s="1"/>
  <c r="AI83" i="1"/>
  <c r="L83" i="1" s="1"/>
  <c r="AA83" i="1"/>
  <c r="Y83" i="1" s="1"/>
  <c r="Z83" i="1"/>
  <c r="R83" i="1"/>
  <c r="BA82" i="1"/>
  <c r="AZ82" i="1"/>
  <c r="AX82" i="1"/>
  <c r="U82" i="1" s="1"/>
  <c r="AW82" i="1"/>
  <c r="AU82" i="1" s="1"/>
  <c r="AN82" i="1"/>
  <c r="K82" i="1" s="1"/>
  <c r="J82" i="1" s="1"/>
  <c r="AI82" i="1"/>
  <c r="L82" i="1" s="1"/>
  <c r="AA82" i="1"/>
  <c r="Y82" i="1" s="1"/>
  <c r="Z82" i="1"/>
  <c r="R82" i="1"/>
  <c r="BA81" i="1"/>
  <c r="AZ81" i="1"/>
  <c r="AX81" i="1"/>
  <c r="AY81" i="1" s="1"/>
  <c r="AW81" i="1"/>
  <c r="AU81" i="1" s="1"/>
  <c r="AN81" i="1"/>
  <c r="K81" i="1" s="1"/>
  <c r="J81" i="1" s="1"/>
  <c r="AI81" i="1"/>
  <c r="L81" i="1" s="1"/>
  <c r="AA81" i="1"/>
  <c r="Z81" i="1"/>
  <c r="Y81" i="1" s="1"/>
  <c r="R81" i="1"/>
  <c r="BA80" i="1"/>
  <c r="AZ80" i="1"/>
  <c r="AX80" i="1"/>
  <c r="U80" i="1" s="1"/>
  <c r="AW80" i="1"/>
  <c r="AU80" i="1" s="1"/>
  <c r="AV80" i="1" s="1"/>
  <c r="AN80" i="1"/>
  <c r="K80" i="1" s="1"/>
  <c r="J80" i="1" s="1"/>
  <c r="AI80" i="1"/>
  <c r="L80" i="1" s="1"/>
  <c r="AA80" i="1"/>
  <c r="Z80" i="1"/>
  <c r="Y80" i="1" s="1"/>
  <c r="R80" i="1"/>
  <c r="BA79" i="1"/>
  <c r="AZ79" i="1"/>
  <c r="AX79" i="1"/>
  <c r="U79" i="1" s="1"/>
  <c r="AW79" i="1"/>
  <c r="AU79" i="1"/>
  <c r="M79" i="1" s="1"/>
  <c r="AN79" i="1"/>
  <c r="K79" i="1" s="1"/>
  <c r="J79" i="1" s="1"/>
  <c r="AI79" i="1"/>
  <c r="L79" i="1" s="1"/>
  <c r="AA79" i="1"/>
  <c r="Z79" i="1"/>
  <c r="Y79" i="1" s="1"/>
  <c r="R79" i="1"/>
  <c r="BA78" i="1"/>
  <c r="AZ78" i="1"/>
  <c r="AY78" i="1"/>
  <c r="AX78" i="1"/>
  <c r="AW78" i="1"/>
  <c r="AU78" i="1"/>
  <c r="M78" i="1" s="1"/>
  <c r="AN78" i="1"/>
  <c r="AI78" i="1"/>
  <c r="L78" i="1" s="1"/>
  <c r="AA78" i="1"/>
  <c r="Z78" i="1"/>
  <c r="Y78" i="1"/>
  <c r="R78" i="1"/>
  <c r="K78" i="1"/>
  <c r="J78" i="1" s="1"/>
  <c r="AC78" i="1" s="1"/>
  <c r="BA77" i="1"/>
  <c r="AZ77" i="1"/>
  <c r="AX77" i="1"/>
  <c r="U77" i="1" s="1"/>
  <c r="AW77" i="1"/>
  <c r="AU77" i="1"/>
  <c r="M77" i="1" s="1"/>
  <c r="AN77" i="1"/>
  <c r="K77" i="1" s="1"/>
  <c r="J77" i="1" s="1"/>
  <c r="AI77" i="1"/>
  <c r="L77" i="1" s="1"/>
  <c r="AA77" i="1"/>
  <c r="Z77" i="1"/>
  <c r="Y77" i="1"/>
  <c r="R77" i="1"/>
  <c r="BA76" i="1"/>
  <c r="AZ76" i="1"/>
  <c r="AY76" i="1"/>
  <c r="AX76" i="1"/>
  <c r="AW76" i="1"/>
  <c r="AU76" i="1"/>
  <c r="AV76" i="1" s="1"/>
  <c r="AN76" i="1"/>
  <c r="K76" i="1" s="1"/>
  <c r="J76" i="1" s="1"/>
  <c r="AI76" i="1"/>
  <c r="L76" i="1" s="1"/>
  <c r="AA76" i="1"/>
  <c r="Z76" i="1"/>
  <c r="Y76" i="1"/>
  <c r="R76" i="1"/>
  <c r="BA75" i="1"/>
  <c r="AZ75" i="1"/>
  <c r="AX75" i="1"/>
  <c r="AY75" i="1" s="1"/>
  <c r="AW75" i="1"/>
  <c r="AU75" i="1"/>
  <c r="AH75" i="1" s="1"/>
  <c r="AN75" i="1"/>
  <c r="K75" i="1" s="1"/>
  <c r="J75" i="1" s="1"/>
  <c r="AI75" i="1"/>
  <c r="L75" i="1" s="1"/>
  <c r="AG75" i="1"/>
  <c r="AA75" i="1"/>
  <c r="Z75" i="1"/>
  <c r="Y75" i="1" s="1"/>
  <c r="R75" i="1"/>
  <c r="BA74" i="1"/>
  <c r="AZ74" i="1"/>
  <c r="AX74" i="1"/>
  <c r="AY74" i="1" s="1"/>
  <c r="AW74" i="1"/>
  <c r="AU74" i="1" s="1"/>
  <c r="AN74" i="1"/>
  <c r="K74" i="1" s="1"/>
  <c r="J74" i="1" s="1"/>
  <c r="AI74" i="1"/>
  <c r="L74" i="1" s="1"/>
  <c r="AA74" i="1"/>
  <c r="Y74" i="1" s="1"/>
  <c r="Z74" i="1"/>
  <c r="R74" i="1"/>
  <c r="BA73" i="1"/>
  <c r="U73" i="1" s="1"/>
  <c r="AZ73" i="1"/>
  <c r="AX73" i="1"/>
  <c r="AY73" i="1" s="1"/>
  <c r="AW73" i="1"/>
  <c r="AU73" i="1"/>
  <c r="P73" i="1" s="1"/>
  <c r="AN73" i="1"/>
  <c r="K73" i="1" s="1"/>
  <c r="J73" i="1" s="1"/>
  <c r="AC73" i="1" s="1"/>
  <c r="AI73" i="1"/>
  <c r="L73" i="1" s="1"/>
  <c r="AH73" i="1"/>
  <c r="AA73" i="1"/>
  <c r="Y73" i="1" s="1"/>
  <c r="Z73" i="1"/>
  <c r="R73" i="1"/>
  <c r="BA72" i="1"/>
  <c r="AZ72" i="1"/>
  <c r="AY72" i="1" s="1"/>
  <c r="AX72" i="1"/>
  <c r="U72" i="1" s="1"/>
  <c r="AW72" i="1"/>
  <c r="AU72" i="1" s="1"/>
  <c r="AN72" i="1"/>
  <c r="K72" i="1" s="1"/>
  <c r="J72" i="1" s="1"/>
  <c r="AC72" i="1" s="1"/>
  <c r="AI72" i="1"/>
  <c r="L72" i="1" s="1"/>
  <c r="AA72" i="1"/>
  <c r="Z72" i="1"/>
  <c r="Y72" i="1" s="1"/>
  <c r="R72" i="1"/>
  <c r="BA71" i="1"/>
  <c r="AZ71" i="1"/>
  <c r="AX71" i="1"/>
  <c r="AY71" i="1" s="1"/>
  <c r="AW71" i="1"/>
  <c r="AU71" i="1" s="1"/>
  <c r="AN71" i="1"/>
  <c r="K71" i="1" s="1"/>
  <c r="J71" i="1" s="1"/>
  <c r="AC71" i="1" s="1"/>
  <c r="AI71" i="1"/>
  <c r="L71" i="1" s="1"/>
  <c r="AA71" i="1"/>
  <c r="Z71" i="1"/>
  <c r="R71" i="1"/>
  <c r="BA70" i="1"/>
  <c r="AZ70" i="1"/>
  <c r="AX70" i="1"/>
  <c r="U70" i="1" s="1"/>
  <c r="AW70" i="1"/>
  <c r="AU70" i="1" s="1"/>
  <c r="P70" i="1" s="1"/>
  <c r="AN70" i="1"/>
  <c r="K70" i="1" s="1"/>
  <c r="J70" i="1" s="1"/>
  <c r="AC70" i="1" s="1"/>
  <c r="AI70" i="1"/>
  <c r="L70" i="1" s="1"/>
  <c r="AA70" i="1"/>
  <c r="Z70" i="1"/>
  <c r="Y70" i="1" s="1"/>
  <c r="R70" i="1"/>
  <c r="BA69" i="1"/>
  <c r="AZ69" i="1"/>
  <c r="AX69" i="1"/>
  <c r="AW69" i="1"/>
  <c r="AU69" i="1" s="1"/>
  <c r="AN69" i="1"/>
  <c r="K69" i="1" s="1"/>
  <c r="J69" i="1" s="1"/>
  <c r="AC69" i="1" s="1"/>
  <c r="AI69" i="1"/>
  <c r="L69" i="1" s="1"/>
  <c r="AA69" i="1"/>
  <c r="Y69" i="1" s="1"/>
  <c r="Z69" i="1"/>
  <c r="R69" i="1"/>
  <c r="BA68" i="1"/>
  <c r="AZ68" i="1"/>
  <c r="AX68" i="1"/>
  <c r="AY68" i="1" s="1"/>
  <c r="AW68" i="1"/>
  <c r="AU68" i="1" s="1"/>
  <c r="AN68" i="1"/>
  <c r="K68" i="1" s="1"/>
  <c r="J68" i="1" s="1"/>
  <c r="AC68" i="1" s="1"/>
  <c r="AI68" i="1"/>
  <c r="L68" i="1" s="1"/>
  <c r="AA68" i="1"/>
  <c r="Z68" i="1"/>
  <c r="R68" i="1"/>
  <c r="BA67" i="1"/>
  <c r="AZ67" i="1"/>
  <c r="AX67" i="1"/>
  <c r="AW67" i="1"/>
  <c r="AU67" i="1" s="1"/>
  <c r="AN67" i="1"/>
  <c r="K67" i="1" s="1"/>
  <c r="J67" i="1" s="1"/>
  <c r="AC67" i="1" s="1"/>
  <c r="AI67" i="1"/>
  <c r="L67" i="1" s="1"/>
  <c r="AA67" i="1"/>
  <c r="Z67" i="1"/>
  <c r="R67" i="1"/>
  <c r="BA66" i="1"/>
  <c r="AZ66" i="1"/>
  <c r="AX66" i="1"/>
  <c r="AW66" i="1"/>
  <c r="AU66" i="1" s="1"/>
  <c r="AN66" i="1"/>
  <c r="K66" i="1" s="1"/>
  <c r="J66" i="1" s="1"/>
  <c r="AC66" i="1" s="1"/>
  <c r="AI66" i="1"/>
  <c r="L66" i="1" s="1"/>
  <c r="AA66" i="1"/>
  <c r="Z66" i="1"/>
  <c r="R66" i="1"/>
  <c r="BA65" i="1"/>
  <c r="AZ65" i="1"/>
  <c r="AX65" i="1"/>
  <c r="U65" i="1" s="1"/>
  <c r="AW65" i="1"/>
  <c r="AU65" i="1" s="1"/>
  <c r="AN65" i="1"/>
  <c r="K65" i="1" s="1"/>
  <c r="J65" i="1" s="1"/>
  <c r="AI65" i="1"/>
  <c r="L65" i="1" s="1"/>
  <c r="AG65" i="1"/>
  <c r="AA65" i="1"/>
  <c r="Z65" i="1"/>
  <c r="Y65" i="1" s="1"/>
  <c r="R65" i="1"/>
  <c r="M65" i="1"/>
  <c r="BA64" i="1"/>
  <c r="AZ64" i="1"/>
  <c r="AX64" i="1"/>
  <c r="AW64" i="1"/>
  <c r="AU64" i="1" s="1"/>
  <c r="P64" i="1" s="1"/>
  <c r="AN64" i="1"/>
  <c r="K64" i="1" s="1"/>
  <c r="J64" i="1" s="1"/>
  <c r="AI64" i="1"/>
  <c r="L64" i="1" s="1"/>
  <c r="AA64" i="1"/>
  <c r="Z64" i="1"/>
  <c r="R64" i="1"/>
  <c r="BA63" i="1"/>
  <c r="AZ63" i="1"/>
  <c r="AX63" i="1"/>
  <c r="AW63" i="1"/>
  <c r="AU63" i="1" s="1"/>
  <c r="AN63" i="1"/>
  <c r="K63" i="1" s="1"/>
  <c r="J63" i="1" s="1"/>
  <c r="AI63" i="1"/>
  <c r="L63" i="1" s="1"/>
  <c r="AA63" i="1"/>
  <c r="Y63" i="1" s="1"/>
  <c r="Z63" i="1"/>
  <c r="R63" i="1"/>
  <c r="BA62" i="1"/>
  <c r="U62" i="1" s="1"/>
  <c r="AZ62" i="1"/>
  <c r="AX62" i="1"/>
  <c r="AY62" i="1" s="1"/>
  <c r="AW62" i="1"/>
  <c r="AU62" i="1" s="1"/>
  <c r="AN62" i="1"/>
  <c r="K62" i="1" s="1"/>
  <c r="J62" i="1" s="1"/>
  <c r="AI62" i="1"/>
  <c r="L62" i="1" s="1"/>
  <c r="AA62" i="1"/>
  <c r="Y62" i="1" s="1"/>
  <c r="Z62" i="1"/>
  <c r="R62" i="1"/>
  <c r="BA61" i="1"/>
  <c r="AZ61" i="1"/>
  <c r="AY61" i="1"/>
  <c r="AX61" i="1"/>
  <c r="AW61" i="1"/>
  <c r="AU61" i="1" s="1"/>
  <c r="AV61" i="1" s="1"/>
  <c r="AN61" i="1"/>
  <c r="K61" i="1" s="1"/>
  <c r="J61" i="1" s="1"/>
  <c r="AC61" i="1" s="1"/>
  <c r="AI61" i="1"/>
  <c r="L61" i="1" s="1"/>
  <c r="AA61" i="1"/>
  <c r="Z61" i="1"/>
  <c r="U61" i="1"/>
  <c r="R61" i="1"/>
  <c r="BA60" i="1"/>
  <c r="AZ60" i="1"/>
  <c r="AX60" i="1"/>
  <c r="U60" i="1" s="1"/>
  <c r="AW60" i="1"/>
  <c r="AU60" i="1" s="1"/>
  <c r="M60" i="1" s="1"/>
  <c r="AN60" i="1"/>
  <c r="K60" i="1" s="1"/>
  <c r="J60" i="1" s="1"/>
  <c r="AI60" i="1"/>
  <c r="L60" i="1" s="1"/>
  <c r="AA60" i="1"/>
  <c r="Z60" i="1"/>
  <c r="Y60" i="1" s="1"/>
  <c r="R60" i="1"/>
  <c r="BA59" i="1"/>
  <c r="AZ59" i="1"/>
  <c r="AX59" i="1"/>
  <c r="AY59" i="1" s="1"/>
  <c r="AW59" i="1"/>
  <c r="AU59" i="1" s="1"/>
  <c r="P59" i="1" s="1"/>
  <c r="AN59" i="1"/>
  <c r="K59" i="1" s="1"/>
  <c r="J59" i="1" s="1"/>
  <c r="AC59" i="1" s="1"/>
  <c r="AI59" i="1"/>
  <c r="L59" i="1" s="1"/>
  <c r="AA59" i="1"/>
  <c r="Y59" i="1" s="1"/>
  <c r="Z59" i="1"/>
  <c r="R59" i="1"/>
  <c r="BA58" i="1"/>
  <c r="AZ58" i="1"/>
  <c r="AX58" i="1"/>
  <c r="AW58" i="1"/>
  <c r="AU58" i="1" s="1"/>
  <c r="AN58" i="1"/>
  <c r="K58" i="1" s="1"/>
  <c r="J58" i="1" s="1"/>
  <c r="AC58" i="1" s="1"/>
  <c r="AI58" i="1"/>
  <c r="L58" i="1" s="1"/>
  <c r="AA58" i="1"/>
  <c r="Z58" i="1"/>
  <c r="R58" i="1"/>
  <c r="BA57" i="1"/>
  <c r="U57" i="1" s="1"/>
  <c r="AZ57" i="1"/>
  <c r="AY57" i="1" s="1"/>
  <c r="AX57" i="1"/>
  <c r="AW57" i="1"/>
  <c r="AU57" i="1" s="1"/>
  <c r="AN57" i="1"/>
  <c r="K57" i="1" s="1"/>
  <c r="J57" i="1" s="1"/>
  <c r="AI57" i="1"/>
  <c r="L57" i="1" s="1"/>
  <c r="AA57" i="1"/>
  <c r="Z57" i="1"/>
  <c r="R57" i="1"/>
  <c r="BA56" i="1"/>
  <c r="AZ56" i="1"/>
  <c r="AX56" i="1"/>
  <c r="AY56" i="1" s="1"/>
  <c r="AW56" i="1"/>
  <c r="AU56" i="1" s="1"/>
  <c r="AN56" i="1"/>
  <c r="K56" i="1" s="1"/>
  <c r="J56" i="1" s="1"/>
  <c r="AI56" i="1"/>
  <c r="L56" i="1" s="1"/>
  <c r="AA56" i="1"/>
  <c r="Y56" i="1" s="1"/>
  <c r="Z56" i="1"/>
  <c r="R56" i="1"/>
  <c r="BA55" i="1"/>
  <c r="U55" i="1" s="1"/>
  <c r="AZ55" i="1"/>
  <c r="AX55" i="1"/>
  <c r="AY55" i="1" s="1"/>
  <c r="AW55" i="1"/>
  <c r="AU55" i="1" s="1"/>
  <c r="AN55" i="1"/>
  <c r="K55" i="1" s="1"/>
  <c r="J55" i="1" s="1"/>
  <c r="AC55" i="1" s="1"/>
  <c r="AI55" i="1"/>
  <c r="L55" i="1" s="1"/>
  <c r="AH55" i="1"/>
  <c r="AG55" i="1"/>
  <c r="AA55" i="1"/>
  <c r="Z55" i="1"/>
  <c r="Y55" i="1" s="1"/>
  <c r="R55" i="1"/>
  <c r="M55" i="1"/>
  <c r="BA54" i="1"/>
  <c r="AZ54" i="1"/>
  <c r="AX54" i="1"/>
  <c r="AY54" i="1" s="1"/>
  <c r="AW54" i="1"/>
  <c r="AU54" i="1" s="1"/>
  <c r="AV54" i="1" s="1"/>
  <c r="AN54" i="1"/>
  <c r="K54" i="1" s="1"/>
  <c r="J54" i="1" s="1"/>
  <c r="AC54" i="1" s="1"/>
  <c r="AI54" i="1"/>
  <c r="L54" i="1" s="1"/>
  <c r="AA54" i="1"/>
  <c r="Z54" i="1"/>
  <c r="Y54" i="1" s="1"/>
  <c r="R54" i="1"/>
  <c r="BA53" i="1"/>
  <c r="AZ53" i="1"/>
  <c r="AX53" i="1"/>
  <c r="AW53" i="1"/>
  <c r="AU53" i="1"/>
  <c r="AG53" i="1" s="1"/>
  <c r="AN53" i="1"/>
  <c r="K53" i="1" s="1"/>
  <c r="J53" i="1" s="1"/>
  <c r="AI53" i="1"/>
  <c r="L53" i="1" s="1"/>
  <c r="AA53" i="1"/>
  <c r="Y53" i="1" s="1"/>
  <c r="Z53" i="1"/>
  <c r="R53" i="1"/>
  <c r="M53" i="1"/>
  <c r="BA52" i="1"/>
  <c r="AZ52" i="1"/>
  <c r="AY52" i="1"/>
  <c r="AX52" i="1"/>
  <c r="U52" i="1" s="1"/>
  <c r="AW52" i="1"/>
  <c r="AU52" i="1"/>
  <c r="P52" i="1" s="1"/>
  <c r="AN52" i="1"/>
  <c r="K52" i="1" s="1"/>
  <c r="J52" i="1" s="1"/>
  <c r="AI52" i="1"/>
  <c r="L52" i="1" s="1"/>
  <c r="AA52" i="1"/>
  <c r="Z52" i="1"/>
  <c r="R52" i="1"/>
  <c r="BA51" i="1"/>
  <c r="AZ51" i="1"/>
  <c r="AX51" i="1"/>
  <c r="AY51" i="1" s="1"/>
  <c r="AW51" i="1"/>
  <c r="AU51" i="1" s="1"/>
  <c r="AN51" i="1"/>
  <c r="AI51" i="1"/>
  <c r="L51" i="1" s="1"/>
  <c r="AA51" i="1"/>
  <c r="Z51" i="1"/>
  <c r="Y51" i="1"/>
  <c r="R51" i="1"/>
  <c r="K51" i="1"/>
  <c r="J51" i="1" s="1"/>
  <c r="BA50" i="1"/>
  <c r="U50" i="1" s="1"/>
  <c r="AZ50" i="1"/>
  <c r="AX50" i="1"/>
  <c r="AY50" i="1" s="1"/>
  <c r="AW50" i="1"/>
  <c r="AU50" i="1"/>
  <c r="AV50" i="1" s="1"/>
  <c r="AN50" i="1"/>
  <c r="K50" i="1" s="1"/>
  <c r="J50" i="1" s="1"/>
  <c r="AI50" i="1"/>
  <c r="L50" i="1" s="1"/>
  <c r="AH50" i="1"/>
  <c r="AG50" i="1"/>
  <c r="AA50" i="1"/>
  <c r="Z50" i="1"/>
  <c r="R50" i="1"/>
  <c r="P50" i="1"/>
  <c r="M50" i="1"/>
  <c r="BA49" i="1"/>
  <c r="AZ49" i="1"/>
  <c r="AY49" i="1" s="1"/>
  <c r="AX49" i="1"/>
  <c r="AW49" i="1"/>
  <c r="AU49" i="1" s="1"/>
  <c r="AH49" i="1" s="1"/>
  <c r="AN49" i="1"/>
  <c r="K49" i="1" s="1"/>
  <c r="J49" i="1" s="1"/>
  <c r="AI49" i="1"/>
  <c r="L49" i="1" s="1"/>
  <c r="AA49" i="1"/>
  <c r="Y49" i="1" s="1"/>
  <c r="Z49" i="1"/>
  <c r="R49" i="1"/>
  <c r="BA48" i="1"/>
  <c r="AZ48" i="1"/>
  <c r="AY48" i="1" s="1"/>
  <c r="AX48" i="1"/>
  <c r="AW48" i="1"/>
  <c r="AU48" i="1" s="1"/>
  <c r="AN48" i="1"/>
  <c r="K48" i="1" s="1"/>
  <c r="J48" i="1" s="1"/>
  <c r="AC48" i="1" s="1"/>
  <c r="AI48" i="1"/>
  <c r="L48" i="1" s="1"/>
  <c r="AA48" i="1"/>
  <c r="Z48" i="1"/>
  <c r="Y48" i="1"/>
  <c r="R48" i="1"/>
  <c r="BA47" i="1"/>
  <c r="U47" i="1" s="1"/>
  <c r="AZ47" i="1"/>
  <c r="AX47" i="1"/>
  <c r="AY47" i="1" s="1"/>
  <c r="AW47" i="1"/>
  <c r="AU47" i="1" s="1"/>
  <c r="AN47" i="1"/>
  <c r="K47" i="1" s="1"/>
  <c r="J47" i="1" s="1"/>
  <c r="AC47" i="1" s="1"/>
  <c r="AI47" i="1"/>
  <c r="L47" i="1" s="1"/>
  <c r="AA47" i="1"/>
  <c r="Z47" i="1"/>
  <c r="R47" i="1"/>
  <c r="BA46" i="1"/>
  <c r="AZ46" i="1"/>
  <c r="AX46" i="1"/>
  <c r="AY46" i="1" s="1"/>
  <c r="AW46" i="1"/>
  <c r="AU46" i="1"/>
  <c r="AG46" i="1" s="1"/>
  <c r="AN46" i="1"/>
  <c r="K46" i="1" s="1"/>
  <c r="J46" i="1" s="1"/>
  <c r="AI46" i="1"/>
  <c r="L46" i="1" s="1"/>
  <c r="AA46" i="1"/>
  <c r="Y46" i="1" s="1"/>
  <c r="Z46" i="1"/>
  <c r="U46" i="1"/>
  <c r="R46" i="1"/>
  <c r="BA45" i="1"/>
  <c r="U45" i="1" s="1"/>
  <c r="AZ45" i="1"/>
  <c r="AY45" i="1"/>
  <c r="AX45" i="1"/>
  <c r="AW45" i="1"/>
  <c r="AU45" i="1"/>
  <c r="AV45" i="1" s="1"/>
  <c r="AN45" i="1"/>
  <c r="K45" i="1" s="1"/>
  <c r="J45" i="1" s="1"/>
  <c r="AC45" i="1" s="1"/>
  <c r="AI45" i="1"/>
  <c r="L45" i="1" s="1"/>
  <c r="AH45" i="1"/>
  <c r="AG45" i="1"/>
  <c r="AA45" i="1"/>
  <c r="Z45" i="1"/>
  <c r="R45" i="1"/>
  <c r="BA44" i="1"/>
  <c r="AZ44" i="1"/>
  <c r="AX44" i="1"/>
  <c r="AY44" i="1" s="1"/>
  <c r="AW44" i="1"/>
  <c r="AU44" i="1" s="1"/>
  <c r="AG44" i="1" s="1"/>
  <c r="AN44" i="1"/>
  <c r="K44" i="1" s="1"/>
  <c r="J44" i="1" s="1"/>
  <c r="AI44" i="1"/>
  <c r="L44" i="1" s="1"/>
  <c r="AA44" i="1"/>
  <c r="Z44" i="1"/>
  <c r="Y44" i="1" s="1"/>
  <c r="R44" i="1"/>
  <c r="BA43" i="1"/>
  <c r="AZ43" i="1"/>
  <c r="AX43" i="1"/>
  <c r="AW43" i="1"/>
  <c r="AU43" i="1"/>
  <c r="AH43" i="1" s="1"/>
  <c r="AN43" i="1"/>
  <c r="AI43" i="1"/>
  <c r="L43" i="1" s="1"/>
  <c r="AA43" i="1"/>
  <c r="Z43" i="1"/>
  <c r="Y43" i="1"/>
  <c r="R43" i="1"/>
  <c r="K43" i="1"/>
  <c r="J43" i="1" s="1"/>
  <c r="BA42" i="1"/>
  <c r="AZ42" i="1"/>
  <c r="AX42" i="1"/>
  <c r="AY42" i="1" s="1"/>
  <c r="AW42" i="1"/>
  <c r="AU42" i="1" s="1"/>
  <c r="AV42" i="1"/>
  <c r="AN42" i="1"/>
  <c r="K42" i="1" s="1"/>
  <c r="J42" i="1" s="1"/>
  <c r="AI42" i="1"/>
  <c r="L42" i="1" s="1"/>
  <c r="AA42" i="1"/>
  <c r="Z42" i="1"/>
  <c r="U42" i="1"/>
  <c r="R42" i="1"/>
  <c r="BA41" i="1"/>
  <c r="AZ41" i="1"/>
  <c r="AX41" i="1"/>
  <c r="AY41" i="1" s="1"/>
  <c r="AW41" i="1"/>
  <c r="AU41" i="1" s="1"/>
  <c r="AN41" i="1"/>
  <c r="K41" i="1" s="1"/>
  <c r="J41" i="1" s="1"/>
  <c r="AC41" i="1" s="1"/>
  <c r="AI41" i="1"/>
  <c r="L41" i="1" s="1"/>
  <c r="AA41" i="1"/>
  <c r="Z41" i="1"/>
  <c r="Y41" i="1"/>
  <c r="R41" i="1"/>
  <c r="BA40" i="1"/>
  <c r="AZ40" i="1"/>
  <c r="AX40" i="1"/>
  <c r="U40" i="1" s="1"/>
  <c r="V40" i="1" s="1"/>
  <c r="W40" i="1" s="1"/>
  <c r="AW40" i="1"/>
  <c r="AU40" i="1" s="1"/>
  <c r="AN40" i="1"/>
  <c r="K40" i="1" s="1"/>
  <c r="J40" i="1" s="1"/>
  <c r="AC40" i="1" s="1"/>
  <c r="AI40" i="1"/>
  <c r="L40" i="1" s="1"/>
  <c r="AA40" i="1"/>
  <c r="Z40" i="1"/>
  <c r="R40" i="1"/>
  <c r="BA39" i="1"/>
  <c r="AZ39" i="1"/>
  <c r="AX39" i="1"/>
  <c r="U39" i="1" s="1"/>
  <c r="AW39" i="1"/>
  <c r="AU39" i="1" s="1"/>
  <c r="P39" i="1" s="1"/>
  <c r="AV39" i="1"/>
  <c r="AN39" i="1"/>
  <c r="K39" i="1" s="1"/>
  <c r="J39" i="1" s="1"/>
  <c r="AI39" i="1"/>
  <c r="L39" i="1" s="1"/>
  <c r="AA39" i="1"/>
  <c r="Z39" i="1"/>
  <c r="R39" i="1"/>
  <c r="BA38" i="1"/>
  <c r="AZ38" i="1"/>
  <c r="AY38" i="1" s="1"/>
  <c r="AX38" i="1"/>
  <c r="AW38" i="1"/>
  <c r="AU38" i="1" s="1"/>
  <c r="AG38" i="1" s="1"/>
  <c r="AN38" i="1"/>
  <c r="K38" i="1" s="1"/>
  <c r="J38" i="1" s="1"/>
  <c r="AC38" i="1" s="1"/>
  <c r="AI38" i="1"/>
  <c r="L38" i="1" s="1"/>
  <c r="AA38" i="1"/>
  <c r="Z38" i="1"/>
  <c r="U38" i="1"/>
  <c r="R38" i="1"/>
  <c r="BA37" i="1"/>
  <c r="AZ37" i="1"/>
  <c r="AX37" i="1"/>
  <c r="U37" i="1" s="1"/>
  <c r="AW37" i="1"/>
  <c r="AU37" i="1" s="1"/>
  <c r="AN37" i="1"/>
  <c r="K37" i="1" s="1"/>
  <c r="J37" i="1" s="1"/>
  <c r="AC37" i="1" s="1"/>
  <c r="AI37" i="1"/>
  <c r="L37" i="1" s="1"/>
  <c r="AA37" i="1"/>
  <c r="Z37" i="1"/>
  <c r="Y37" i="1" s="1"/>
  <c r="R37" i="1"/>
  <c r="BA36" i="1"/>
  <c r="AZ36" i="1"/>
  <c r="AX36" i="1"/>
  <c r="U36" i="1" s="1"/>
  <c r="AW36" i="1"/>
  <c r="AU36" i="1" s="1"/>
  <c r="AN36" i="1"/>
  <c r="K36" i="1" s="1"/>
  <c r="J36" i="1" s="1"/>
  <c r="AI36" i="1"/>
  <c r="L36" i="1" s="1"/>
  <c r="AA36" i="1"/>
  <c r="Z36" i="1"/>
  <c r="Y36" i="1"/>
  <c r="R36" i="1"/>
  <c r="BA35" i="1"/>
  <c r="U35" i="1" s="1"/>
  <c r="AZ35" i="1"/>
  <c r="AY35" i="1" s="1"/>
  <c r="AX35" i="1"/>
  <c r="AW35" i="1"/>
  <c r="AU35" i="1" s="1"/>
  <c r="AN35" i="1"/>
  <c r="K35" i="1" s="1"/>
  <c r="J35" i="1" s="1"/>
  <c r="AC35" i="1" s="1"/>
  <c r="AI35" i="1"/>
  <c r="AA35" i="1"/>
  <c r="Z35" i="1"/>
  <c r="Y35" i="1"/>
  <c r="R35" i="1"/>
  <c r="L35" i="1"/>
  <c r="BA34" i="1"/>
  <c r="AZ34" i="1"/>
  <c r="AX34" i="1"/>
  <c r="U34" i="1" s="1"/>
  <c r="AW34" i="1"/>
  <c r="AU34" i="1"/>
  <c r="M34" i="1" s="1"/>
  <c r="AN34" i="1"/>
  <c r="K34" i="1" s="1"/>
  <c r="J34" i="1" s="1"/>
  <c r="AI34" i="1"/>
  <c r="L34" i="1" s="1"/>
  <c r="AG34" i="1"/>
  <c r="AA34" i="1"/>
  <c r="Z34" i="1"/>
  <c r="Y34" i="1" s="1"/>
  <c r="R34" i="1"/>
  <c r="BA33" i="1"/>
  <c r="AZ33" i="1"/>
  <c r="AX33" i="1"/>
  <c r="AY33" i="1" s="1"/>
  <c r="AW33" i="1"/>
  <c r="AU33" i="1" s="1"/>
  <c r="AG33" i="1" s="1"/>
  <c r="AN33" i="1"/>
  <c r="K33" i="1" s="1"/>
  <c r="J33" i="1" s="1"/>
  <c r="AI33" i="1"/>
  <c r="L33" i="1" s="1"/>
  <c r="AA33" i="1"/>
  <c r="Y33" i="1" s="1"/>
  <c r="Z33" i="1"/>
  <c r="R33" i="1"/>
  <c r="BA32" i="1"/>
  <c r="U32" i="1" s="1"/>
  <c r="AZ32" i="1"/>
  <c r="AY32" i="1" s="1"/>
  <c r="AX32" i="1"/>
  <c r="AW32" i="1"/>
  <c r="AU32" i="1" s="1"/>
  <c r="AN32" i="1"/>
  <c r="K32" i="1" s="1"/>
  <c r="J32" i="1" s="1"/>
  <c r="AI32" i="1"/>
  <c r="L32" i="1" s="1"/>
  <c r="AA32" i="1"/>
  <c r="Z32" i="1"/>
  <c r="Y32" i="1" s="1"/>
  <c r="R32" i="1"/>
  <c r="BA31" i="1"/>
  <c r="AZ31" i="1"/>
  <c r="AY31" i="1" s="1"/>
  <c r="AX31" i="1"/>
  <c r="AW31" i="1"/>
  <c r="AU31" i="1" s="1"/>
  <c r="AN31" i="1"/>
  <c r="K31" i="1" s="1"/>
  <c r="J31" i="1" s="1"/>
  <c r="AC31" i="1" s="1"/>
  <c r="AI31" i="1"/>
  <c r="L31" i="1" s="1"/>
  <c r="AA31" i="1"/>
  <c r="Z31" i="1"/>
  <c r="Y31" i="1" s="1"/>
  <c r="R31" i="1"/>
  <c r="BA30" i="1"/>
  <c r="AZ30" i="1"/>
  <c r="AX30" i="1"/>
  <c r="AW30" i="1"/>
  <c r="AU30" i="1"/>
  <c r="M30" i="1" s="1"/>
  <c r="AN30" i="1"/>
  <c r="K30" i="1" s="1"/>
  <c r="J30" i="1" s="1"/>
  <c r="AI30" i="1"/>
  <c r="L30" i="1" s="1"/>
  <c r="AA30" i="1"/>
  <c r="Z30" i="1"/>
  <c r="Y30" i="1" s="1"/>
  <c r="U30" i="1"/>
  <c r="R30" i="1"/>
  <c r="BA29" i="1"/>
  <c r="AZ29" i="1"/>
  <c r="AX29" i="1"/>
  <c r="AY29" i="1" s="1"/>
  <c r="AW29" i="1"/>
  <c r="AU29" i="1"/>
  <c r="AH29" i="1" s="1"/>
  <c r="AN29" i="1"/>
  <c r="K29" i="1" s="1"/>
  <c r="J29" i="1" s="1"/>
  <c r="AI29" i="1"/>
  <c r="L29" i="1" s="1"/>
  <c r="AA29" i="1"/>
  <c r="Y29" i="1" s="1"/>
  <c r="Z29" i="1"/>
  <c r="R29" i="1"/>
  <c r="BA28" i="1"/>
  <c r="U28" i="1" s="1"/>
  <c r="AZ28" i="1"/>
  <c r="AY28" i="1" s="1"/>
  <c r="AX28" i="1"/>
  <c r="AW28" i="1"/>
  <c r="AU28" i="1" s="1"/>
  <c r="AV28" i="1" s="1"/>
  <c r="AN28" i="1"/>
  <c r="K28" i="1" s="1"/>
  <c r="J28" i="1" s="1"/>
  <c r="AC28" i="1" s="1"/>
  <c r="AI28" i="1"/>
  <c r="L28" i="1" s="1"/>
  <c r="AH28" i="1"/>
  <c r="AG28" i="1"/>
  <c r="AA28" i="1"/>
  <c r="Z28" i="1"/>
  <c r="Y28" i="1"/>
  <c r="R28" i="1"/>
  <c r="P28" i="1"/>
  <c r="M28" i="1"/>
  <c r="BA27" i="1"/>
  <c r="AZ27" i="1"/>
  <c r="AX27" i="1"/>
  <c r="AW27" i="1"/>
  <c r="AU27" i="1"/>
  <c r="AH27" i="1" s="1"/>
  <c r="AN27" i="1"/>
  <c r="K27" i="1" s="1"/>
  <c r="J27" i="1" s="1"/>
  <c r="AC27" i="1" s="1"/>
  <c r="AI27" i="1"/>
  <c r="L27" i="1" s="1"/>
  <c r="AA27" i="1"/>
  <c r="Z27" i="1"/>
  <c r="Y27" i="1" s="1"/>
  <c r="R27" i="1"/>
  <c r="BA26" i="1"/>
  <c r="AZ26" i="1"/>
  <c r="AY26" i="1"/>
  <c r="AX26" i="1"/>
  <c r="AW26" i="1"/>
  <c r="AU26" i="1" s="1"/>
  <c r="AN26" i="1"/>
  <c r="K26" i="1" s="1"/>
  <c r="J26" i="1" s="1"/>
  <c r="AI26" i="1"/>
  <c r="L26" i="1" s="1"/>
  <c r="AA26" i="1"/>
  <c r="Z26" i="1"/>
  <c r="R26" i="1"/>
  <c r="BA25" i="1"/>
  <c r="AZ25" i="1"/>
  <c r="AX25" i="1"/>
  <c r="AY25" i="1" s="1"/>
  <c r="AW25" i="1"/>
  <c r="AU25" i="1"/>
  <c r="M25" i="1" s="1"/>
  <c r="AN25" i="1"/>
  <c r="K25" i="1" s="1"/>
  <c r="J25" i="1" s="1"/>
  <c r="AI25" i="1"/>
  <c r="L25" i="1" s="1"/>
  <c r="AG25" i="1"/>
  <c r="AA25" i="1"/>
  <c r="Z25" i="1"/>
  <c r="Y25" i="1" s="1"/>
  <c r="R25" i="1"/>
  <c r="BA24" i="1"/>
  <c r="AZ24" i="1"/>
  <c r="AX24" i="1"/>
  <c r="AW24" i="1"/>
  <c r="AU24" i="1" s="1"/>
  <c r="AN24" i="1"/>
  <c r="K24" i="1" s="1"/>
  <c r="J24" i="1" s="1"/>
  <c r="AC24" i="1" s="1"/>
  <c r="AI24" i="1"/>
  <c r="L24" i="1" s="1"/>
  <c r="AA24" i="1"/>
  <c r="Z24" i="1"/>
  <c r="R24" i="1"/>
  <c r="BA23" i="1"/>
  <c r="AZ23" i="1"/>
  <c r="AY23" i="1" s="1"/>
  <c r="AX23" i="1"/>
  <c r="AW23" i="1"/>
  <c r="AU23" i="1" s="1"/>
  <c r="AN23" i="1"/>
  <c r="K23" i="1" s="1"/>
  <c r="J23" i="1" s="1"/>
  <c r="AC23" i="1" s="1"/>
  <c r="AI23" i="1"/>
  <c r="L23" i="1" s="1"/>
  <c r="AA23" i="1"/>
  <c r="Z23" i="1"/>
  <c r="Y23" i="1" s="1"/>
  <c r="U23" i="1"/>
  <c r="R23" i="1"/>
  <c r="BA22" i="1"/>
  <c r="AZ22" i="1"/>
  <c r="AX22" i="1"/>
  <c r="AY22" i="1" s="1"/>
  <c r="AW22" i="1"/>
  <c r="AV22" i="1"/>
  <c r="AU22" i="1"/>
  <c r="AH22" i="1" s="1"/>
  <c r="AN22" i="1"/>
  <c r="AI22" i="1"/>
  <c r="L22" i="1" s="1"/>
  <c r="AA22" i="1"/>
  <c r="Z22" i="1"/>
  <c r="Y22" i="1" s="1"/>
  <c r="R22" i="1"/>
  <c r="K22" i="1"/>
  <c r="J22" i="1" s="1"/>
  <c r="AC22" i="1" s="1"/>
  <c r="BA21" i="1"/>
  <c r="AZ21" i="1"/>
  <c r="AY21" i="1" s="1"/>
  <c r="AX21" i="1"/>
  <c r="AW21" i="1"/>
  <c r="AU21" i="1" s="1"/>
  <c r="AN21" i="1"/>
  <c r="AI21" i="1"/>
  <c r="L21" i="1" s="1"/>
  <c r="AA21" i="1"/>
  <c r="Z21" i="1"/>
  <c r="Y21" i="1" s="1"/>
  <c r="U21" i="1"/>
  <c r="R21" i="1"/>
  <c r="K21" i="1"/>
  <c r="J21" i="1" s="1"/>
  <c r="AC21" i="1" s="1"/>
  <c r="BA20" i="1"/>
  <c r="AZ20" i="1"/>
  <c r="AX20" i="1"/>
  <c r="AY20" i="1" s="1"/>
  <c r="AW20" i="1"/>
  <c r="AU20" i="1"/>
  <c r="AV20" i="1" s="1"/>
  <c r="AN20" i="1"/>
  <c r="AI20" i="1"/>
  <c r="L20" i="1" s="1"/>
  <c r="AA20" i="1"/>
  <c r="Z20" i="1"/>
  <c r="Y20" i="1"/>
  <c r="R20" i="1"/>
  <c r="K20" i="1"/>
  <c r="J20" i="1" s="1"/>
  <c r="BA19" i="1"/>
  <c r="AZ19" i="1"/>
  <c r="AX19" i="1"/>
  <c r="U19" i="1" s="1"/>
  <c r="AW19" i="1"/>
  <c r="AU19" i="1"/>
  <c r="P19" i="1" s="1"/>
  <c r="AN19" i="1"/>
  <c r="K19" i="1" s="1"/>
  <c r="J19" i="1" s="1"/>
  <c r="AI19" i="1"/>
  <c r="L19" i="1" s="1"/>
  <c r="AA19" i="1"/>
  <c r="Z19" i="1"/>
  <c r="Y19" i="1"/>
  <c r="R19" i="1"/>
  <c r="BA18" i="1"/>
  <c r="AZ18" i="1"/>
  <c r="AX18" i="1"/>
  <c r="AY18" i="1" s="1"/>
  <c r="AW18" i="1"/>
  <c r="AU18" i="1" s="1"/>
  <c r="AN18" i="1"/>
  <c r="K18" i="1" s="1"/>
  <c r="J18" i="1" s="1"/>
  <c r="AI18" i="1"/>
  <c r="L18" i="1" s="1"/>
  <c r="AA18" i="1"/>
  <c r="Z18" i="1"/>
  <c r="U18" i="1"/>
  <c r="R18" i="1"/>
  <c r="BA17" i="1"/>
  <c r="AZ17" i="1"/>
  <c r="AY17" i="1"/>
  <c r="AX17" i="1"/>
  <c r="U17" i="1" s="1"/>
  <c r="AW17" i="1"/>
  <c r="AU17" i="1" s="1"/>
  <c r="AN17" i="1"/>
  <c r="K17" i="1" s="1"/>
  <c r="J17" i="1" s="1"/>
  <c r="AI17" i="1"/>
  <c r="AA17" i="1"/>
  <c r="Y17" i="1" s="1"/>
  <c r="Z17" i="1"/>
  <c r="R17" i="1"/>
  <c r="L17" i="1"/>
  <c r="V72" i="1" l="1"/>
  <c r="W72" i="1" s="1"/>
  <c r="V105" i="1"/>
  <c r="W105" i="1" s="1"/>
  <c r="V18" i="1"/>
  <c r="W18" i="1" s="1"/>
  <c r="AH121" i="1"/>
  <c r="P121" i="1"/>
  <c r="AG41" i="1"/>
  <c r="M41" i="1"/>
  <c r="AV62" i="1"/>
  <c r="M62" i="1"/>
  <c r="AH62" i="1"/>
  <c r="AG62" i="1"/>
  <c r="AV104" i="1"/>
  <c r="P104" i="1"/>
  <c r="M104" i="1"/>
  <c r="AH74" i="1"/>
  <c r="AG74" i="1"/>
  <c r="M74" i="1"/>
  <c r="M107" i="1"/>
  <c r="AH107" i="1"/>
  <c r="AG107" i="1"/>
  <c r="AV107" i="1"/>
  <c r="P107" i="1"/>
  <c r="AV109" i="1"/>
  <c r="AH109" i="1"/>
  <c r="AG109" i="1"/>
  <c r="P109" i="1"/>
  <c r="V50" i="1"/>
  <c r="W50" i="1" s="1"/>
  <c r="AD50" i="1" s="1"/>
  <c r="AF50" i="1" s="1"/>
  <c r="AC50" i="1"/>
  <c r="AH85" i="1"/>
  <c r="AG85" i="1"/>
  <c r="P85" i="1"/>
  <c r="M85" i="1"/>
  <c r="AV85" i="1"/>
  <c r="AH98" i="1"/>
  <c r="AG98" i="1"/>
  <c r="P98" i="1"/>
  <c r="AH101" i="1"/>
  <c r="P101" i="1"/>
  <c r="M32" i="1"/>
  <c r="AH32" i="1"/>
  <c r="AG32" i="1"/>
  <c r="AC46" i="1"/>
  <c r="V46" i="1"/>
  <c r="W46" i="1" s="1"/>
  <c r="S46" i="1" s="1"/>
  <c r="Q46" i="1" s="1"/>
  <c r="T46" i="1" s="1"/>
  <c r="V77" i="1"/>
  <c r="W77" i="1" s="1"/>
  <c r="AG27" i="1"/>
  <c r="AH118" i="1"/>
  <c r="Y18" i="1"/>
  <c r="AY19" i="1"/>
  <c r="AY24" i="1"/>
  <c r="AH25" i="1"/>
  <c r="AH33" i="1"/>
  <c r="Y42" i="1"/>
  <c r="Y45" i="1"/>
  <c r="U49" i="1"/>
  <c r="Y50" i="1"/>
  <c r="AG52" i="1"/>
  <c r="AY64" i="1"/>
  <c r="U71" i="1"/>
  <c r="AG73" i="1"/>
  <c r="Y87" i="1"/>
  <c r="AG89" i="1"/>
  <c r="AH91" i="1"/>
  <c r="Y95" i="1"/>
  <c r="AH96" i="1"/>
  <c r="Y104" i="1"/>
  <c r="P105" i="1"/>
  <c r="U123" i="1"/>
  <c r="AY130" i="1"/>
  <c r="AH20" i="1"/>
  <c r="V23" i="1"/>
  <c r="W23" i="1" s="1"/>
  <c r="X23" i="1" s="1"/>
  <c r="AB23" i="1" s="1"/>
  <c r="Y40" i="1"/>
  <c r="U43" i="1"/>
  <c r="Y47" i="1"/>
  <c r="U53" i="1"/>
  <c r="V53" i="1" s="1"/>
  <c r="W53" i="1" s="1"/>
  <c r="X53" i="1" s="1"/>
  <c r="AB53" i="1" s="1"/>
  <c r="U67" i="1"/>
  <c r="Y71" i="1"/>
  <c r="M76" i="1"/>
  <c r="AY88" i="1"/>
  <c r="Y90" i="1"/>
  <c r="Y92" i="1"/>
  <c r="AY93" i="1"/>
  <c r="M96" i="1"/>
  <c r="Y100" i="1"/>
  <c r="U107" i="1"/>
  <c r="U110" i="1"/>
  <c r="AH111" i="1"/>
  <c r="Y113" i="1"/>
  <c r="P123" i="1"/>
  <c r="Y133" i="1"/>
  <c r="U102" i="1"/>
  <c r="V38" i="1"/>
  <c r="W38" i="1" s="1"/>
  <c r="AD38" i="1" s="1"/>
  <c r="AV27" i="1"/>
  <c r="U56" i="1"/>
  <c r="Y66" i="1"/>
  <c r="U88" i="1"/>
  <c r="V88" i="1" s="1"/>
  <c r="W88" i="1" s="1"/>
  <c r="P112" i="1"/>
  <c r="AV112" i="1"/>
  <c r="AV118" i="1"/>
  <c r="AY121" i="1"/>
  <c r="Y123" i="1"/>
  <c r="U128" i="1"/>
  <c r="Y130" i="1"/>
  <c r="P131" i="1"/>
  <c r="P27" i="1"/>
  <c r="Y38" i="1"/>
  <c r="M54" i="1"/>
  <c r="AY58" i="1"/>
  <c r="Y61" i="1"/>
  <c r="U76" i="1"/>
  <c r="U78" i="1"/>
  <c r="Y84" i="1"/>
  <c r="V96" i="1"/>
  <c r="W96" i="1" s="1"/>
  <c r="AG127" i="1"/>
  <c r="M27" i="1"/>
  <c r="U20" i="1"/>
  <c r="M39" i="1"/>
  <c r="AY39" i="1"/>
  <c r="U51" i="1"/>
  <c r="Y57" i="1"/>
  <c r="U58" i="1"/>
  <c r="U68" i="1"/>
  <c r="AY70" i="1"/>
  <c r="M73" i="1"/>
  <c r="U74" i="1"/>
  <c r="V74" i="1" s="1"/>
  <c r="W74" i="1" s="1"/>
  <c r="P91" i="1"/>
  <c r="U98" i="1"/>
  <c r="V98" i="1" s="1"/>
  <c r="W98" i="1" s="1"/>
  <c r="AG105" i="1"/>
  <c r="AY108" i="1"/>
  <c r="AY112" i="1"/>
  <c r="AH123" i="1"/>
  <c r="P125" i="1"/>
  <c r="AH127" i="1"/>
  <c r="M20" i="1"/>
  <c r="P22" i="1"/>
  <c r="P25" i="1"/>
  <c r="U41" i="1"/>
  <c r="AG43" i="1"/>
  <c r="M45" i="1"/>
  <c r="AY65" i="1"/>
  <c r="Y67" i="1"/>
  <c r="AH76" i="1"/>
  <c r="U85" i="1"/>
  <c r="U103" i="1"/>
  <c r="U125" i="1"/>
  <c r="AV25" i="1"/>
  <c r="U29" i="1"/>
  <c r="AY37" i="1"/>
  <c r="U22" i="1"/>
  <c r="AY34" i="1"/>
  <c r="AY40" i="1"/>
  <c r="P45" i="1"/>
  <c r="Y68" i="1"/>
  <c r="U75" i="1"/>
  <c r="AY77" i="1"/>
  <c r="U81" i="1"/>
  <c r="AY95" i="1"/>
  <c r="U100" i="1"/>
  <c r="P102" i="1"/>
  <c r="U111" i="1"/>
  <c r="U112" i="1"/>
  <c r="P115" i="1"/>
  <c r="Y118" i="1"/>
  <c r="Y125" i="1"/>
  <c r="Y128" i="1"/>
  <c r="Y24" i="1"/>
  <c r="U25" i="1"/>
  <c r="AG22" i="1"/>
  <c r="U26" i="1"/>
  <c r="AY30" i="1"/>
  <c r="U31" i="1"/>
  <c r="U48" i="1"/>
  <c r="Y52" i="1"/>
  <c r="Y58" i="1"/>
  <c r="AY60" i="1"/>
  <c r="Y91" i="1"/>
  <c r="U94" i="1"/>
  <c r="AV105" i="1"/>
  <c r="AY113" i="1"/>
  <c r="AY116" i="1"/>
  <c r="AV127" i="1"/>
  <c r="AC44" i="1"/>
  <c r="V55" i="1"/>
  <c r="W55" i="1" s="1"/>
  <c r="AD40" i="1"/>
  <c r="AE40" i="1"/>
  <c r="X40" i="1"/>
  <c r="AB40" i="1" s="1"/>
  <c r="AC43" i="1"/>
  <c r="V43" i="1"/>
  <c r="W43" i="1" s="1"/>
  <c r="S43" i="1" s="1"/>
  <c r="Q43" i="1" s="1"/>
  <c r="T43" i="1" s="1"/>
  <c r="V45" i="1"/>
  <c r="W45" i="1" s="1"/>
  <c r="AD53" i="1"/>
  <c r="V19" i="1"/>
  <c r="W19" i="1" s="1"/>
  <c r="S19" i="1" s="1"/>
  <c r="Q19" i="1" s="1"/>
  <c r="T19" i="1" s="1"/>
  <c r="AC19" i="1"/>
  <c r="AC26" i="1"/>
  <c r="AC20" i="1"/>
  <c r="AE38" i="1"/>
  <c r="X38" i="1"/>
  <c r="AB38" i="1" s="1"/>
  <c r="S38" i="1"/>
  <c r="Q38" i="1" s="1"/>
  <c r="T38" i="1" s="1"/>
  <c r="AC52" i="1"/>
  <c r="AH17" i="1"/>
  <c r="M17" i="1"/>
  <c r="AG17" i="1"/>
  <c r="AV17" i="1"/>
  <c r="P17" i="1"/>
  <c r="S18" i="1"/>
  <c r="Q18" i="1" s="1"/>
  <c r="T18" i="1" s="1"/>
  <c r="AC18" i="1"/>
  <c r="AC25" i="1"/>
  <c r="V28" i="1"/>
  <c r="W28" i="1" s="1"/>
  <c r="S28" i="1" s="1"/>
  <c r="Q28" i="1" s="1"/>
  <c r="T28" i="1" s="1"/>
  <c r="N28" i="1" s="1"/>
  <c r="O28" i="1" s="1"/>
  <c r="AC34" i="1"/>
  <c r="AC51" i="1"/>
  <c r="V57" i="1"/>
  <c r="W57" i="1" s="1"/>
  <c r="AC29" i="1"/>
  <c r="AC33" i="1"/>
  <c r="AG37" i="1"/>
  <c r="AV37" i="1"/>
  <c r="AH37" i="1"/>
  <c r="P37" i="1"/>
  <c r="M37" i="1"/>
  <c r="V39" i="1"/>
  <c r="W39" i="1" s="1"/>
  <c r="AE50" i="1"/>
  <c r="AH47" i="1"/>
  <c r="AV47" i="1"/>
  <c r="AG47" i="1"/>
  <c r="P47" i="1"/>
  <c r="M47" i="1"/>
  <c r="AC17" i="1"/>
  <c r="V17" i="1"/>
  <c r="W17" i="1" s="1"/>
  <c r="S17" i="1" s="1"/>
  <c r="Q17" i="1" s="1"/>
  <c r="T17" i="1" s="1"/>
  <c r="V25" i="1"/>
  <c r="W25" i="1" s="1"/>
  <c r="X18" i="1"/>
  <c r="AB18" i="1" s="1"/>
  <c r="AE18" i="1"/>
  <c r="P24" i="1"/>
  <c r="AG24" i="1"/>
  <c r="M24" i="1"/>
  <c r="AH24" i="1"/>
  <c r="AV24" i="1"/>
  <c r="AD19" i="1"/>
  <c r="M18" i="1"/>
  <c r="AH18" i="1"/>
  <c r="AG18" i="1"/>
  <c r="P18" i="1"/>
  <c r="AV18" i="1"/>
  <c r="V41" i="1"/>
  <c r="W41" i="1" s="1"/>
  <c r="X46" i="1"/>
  <c r="AB46" i="1" s="1"/>
  <c r="AE46" i="1"/>
  <c r="AV21" i="1"/>
  <c r="P21" i="1"/>
  <c r="AH21" i="1"/>
  <c r="M21" i="1"/>
  <c r="AG21" i="1"/>
  <c r="V22" i="1"/>
  <c r="W22" i="1" s="1"/>
  <c r="AV23" i="1"/>
  <c r="P23" i="1"/>
  <c r="M23" i="1"/>
  <c r="AH23" i="1"/>
  <c r="AG23" i="1"/>
  <c r="AV26" i="1"/>
  <c r="M26" i="1"/>
  <c r="AH26" i="1"/>
  <c r="AG26" i="1"/>
  <c r="P26" i="1"/>
  <c r="AH31" i="1"/>
  <c r="AV31" i="1"/>
  <c r="AG31" i="1"/>
  <c r="P31" i="1"/>
  <c r="M31" i="1"/>
  <c r="AC32" i="1"/>
  <c r="S42" i="1"/>
  <c r="Q42" i="1" s="1"/>
  <c r="T42" i="1" s="1"/>
  <c r="AV48" i="1"/>
  <c r="P48" i="1"/>
  <c r="M48" i="1"/>
  <c r="AH48" i="1"/>
  <c r="AG48" i="1"/>
  <c r="V26" i="1"/>
  <c r="W26" i="1" s="1"/>
  <c r="AC30" i="1"/>
  <c r="P56" i="1"/>
  <c r="AH56" i="1"/>
  <c r="AG56" i="1"/>
  <c r="M56" i="1"/>
  <c r="AV56" i="1"/>
  <c r="AD70" i="1"/>
  <c r="M19" i="1"/>
  <c r="AH19" i="1"/>
  <c r="V20" i="1"/>
  <c r="W20" i="1" s="1"/>
  <c r="S20" i="1" s="1"/>
  <c r="Q20" i="1" s="1"/>
  <c r="T20" i="1" s="1"/>
  <c r="N20" i="1" s="1"/>
  <c r="O20" i="1" s="1"/>
  <c r="AG20" i="1"/>
  <c r="Y26" i="1"/>
  <c r="AY27" i="1"/>
  <c r="U27" i="1"/>
  <c r="AH30" i="1"/>
  <c r="P32" i="1"/>
  <c r="U33" i="1"/>
  <c r="V35" i="1"/>
  <c r="W35" i="1" s="1"/>
  <c r="Y39" i="1"/>
  <c r="S40" i="1"/>
  <c r="Q40" i="1" s="1"/>
  <c r="T40" i="1" s="1"/>
  <c r="V42" i="1"/>
  <c r="W42" i="1" s="1"/>
  <c r="AD42" i="1" s="1"/>
  <c r="M52" i="1"/>
  <c r="AD57" i="1"/>
  <c r="AV57" i="1"/>
  <c r="AG57" i="1"/>
  <c r="P57" i="1"/>
  <c r="M57" i="1"/>
  <c r="AC63" i="1"/>
  <c r="V51" i="1"/>
  <c r="W51" i="1" s="1"/>
  <c r="V56" i="1"/>
  <c r="W56" i="1" s="1"/>
  <c r="V58" i="1"/>
  <c r="W58" i="1" s="1"/>
  <c r="AV58" i="1"/>
  <c r="P58" i="1"/>
  <c r="AH58" i="1"/>
  <c r="AG58" i="1"/>
  <c r="AC60" i="1"/>
  <c r="AH60" i="1"/>
  <c r="V62" i="1"/>
  <c r="W62" i="1" s="1"/>
  <c r="AD62" i="1" s="1"/>
  <c r="Y64" i="1"/>
  <c r="AH67" i="1"/>
  <c r="M67" i="1"/>
  <c r="AG67" i="1"/>
  <c r="AV67" i="1"/>
  <c r="P67" i="1"/>
  <c r="V70" i="1"/>
  <c r="W70" i="1" s="1"/>
  <c r="V92" i="1"/>
  <c r="W92" i="1" s="1"/>
  <c r="AV35" i="1"/>
  <c r="AG35" i="1"/>
  <c r="V29" i="1"/>
  <c r="W29" i="1" s="1"/>
  <c r="AD29" i="1" s="1"/>
  <c r="AV40" i="1"/>
  <c r="AH40" i="1"/>
  <c r="P42" i="1"/>
  <c r="M42" i="1"/>
  <c r="AY43" i="1"/>
  <c r="U44" i="1"/>
  <c r="AV49" i="1"/>
  <c r="P51" i="1"/>
  <c r="AH51" i="1"/>
  <c r="AG51" i="1"/>
  <c r="M51" i="1"/>
  <c r="AC53" i="1"/>
  <c r="AY53" i="1"/>
  <c r="V67" i="1"/>
  <c r="W67" i="1" s="1"/>
  <c r="X72" i="1"/>
  <c r="AB72" i="1" s="1"/>
  <c r="AD72" i="1"/>
  <c r="S72" i="1"/>
  <c r="Q72" i="1" s="1"/>
  <c r="T72" i="1" s="1"/>
  <c r="V36" i="1"/>
  <c r="W36" i="1" s="1"/>
  <c r="AD36" i="1" s="1"/>
  <c r="AC39" i="1"/>
  <c r="AH44" i="1"/>
  <c r="AV44" i="1"/>
  <c r="M44" i="1"/>
  <c r="AV51" i="1"/>
  <c r="V21" i="1"/>
  <c r="W21" i="1" s="1"/>
  <c r="S21" i="1" s="1"/>
  <c r="Q21" i="1" s="1"/>
  <c r="T21" i="1" s="1"/>
  <c r="N21" i="1" s="1"/>
  <c r="O21" i="1" s="1"/>
  <c r="V32" i="1"/>
  <c r="W32" i="1" s="1"/>
  <c r="AD32" i="1" s="1"/>
  <c r="AV19" i="1"/>
  <c r="AV33" i="1"/>
  <c r="P33" i="1"/>
  <c r="M35" i="1"/>
  <c r="P36" i="1"/>
  <c r="AH36" i="1"/>
  <c r="AG36" i="1"/>
  <c r="P46" i="1"/>
  <c r="AH46" i="1"/>
  <c r="V47" i="1"/>
  <c r="W47" i="1" s="1"/>
  <c r="AD47" i="1" s="1"/>
  <c r="V48" i="1"/>
  <c r="W48" i="1" s="1"/>
  <c r="S48" i="1" s="1"/>
  <c r="Q48" i="1" s="1"/>
  <c r="T48" i="1" s="1"/>
  <c r="M49" i="1"/>
  <c r="V49" i="1"/>
  <c r="W49" i="1" s="1"/>
  <c r="S49" i="1" s="1"/>
  <c r="Q49" i="1" s="1"/>
  <c r="T49" i="1" s="1"/>
  <c r="V52" i="1"/>
  <c r="W52" i="1" s="1"/>
  <c r="AD52" i="1" s="1"/>
  <c r="AV52" i="1"/>
  <c r="AH52" i="1"/>
  <c r="AV60" i="1"/>
  <c r="P60" i="1"/>
  <c r="AG60" i="1"/>
  <c r="AV63" i="1"/>
  <c r="P63" i="1"/>
  <c r="AH63" i="1"/>
  <c r="AG63" i="1"/>
  <c r="M63" i="1"/>
  <c r="AC64" i="1"/>
  <c r="V65" i="1"/>
  <c r="W65" i="1" s="1"/>
  <c r="AV71" i="1"/>
  <c r="P71" i="1"/>
  <c r="M71" i="1"/>
  <c r="AH71" i="1"/>
  <c r="AG71" i="1"/>
  <c r="V30" i="1"/>
  <c r="W30" i="1" s="1"/>
  <c r="S30" i="1" s="1"/>
  <c r="Q30" i="1" s="1"/>
  <c r="T30" i="1" s="1"/>
  <c r="N30" i="1" s="1"/>
  <c r="O30" i="1" s="1"/>
  <c r="AV30" i="1"/>
  <c r="AG30" i="1"/>
  <c r="P20" i="1"/>
  <c r="P29" i="1"/>
  <c r="AG29" i="1"/>
  <c r="M29" i="1"/>
  <c r="M33" i="1"/>
  <c r="V34" i="1"/>
  <c r="W34" i="1" s="1"/>
  <c r="AH34" i="1"/>
  <c r="P34" i="1"/>
  <c r="AV36" i="1"/>
  <c r="AV38" i="1"/>
  <c r="P38" i="1"/>
  <c r="AH38" i="1"/>
  <c r="M40" i="1"/>
  <c r="AC42" i="1"/>
  <c r="AV46" i="1"/>
  <c r="S56" i="1"/>
  <c r="Q56" i="1" s="1"/>
  <c r="T56" i="1" s="1"/>
  <c r="N56" i="1" s="1"/>
  <c r="O56" i="1" s="1"/>
  <c r="AC56" i="1"/>
  <c r="AY63" i="1"/>
  <c r="U63" i="1"/>
  <c r="AV68" i="1"/>
  <c r="M68" i="1"/>
  <c r="AH68" i="1"/>
  <c r="AG68" i="1"/>
  <c r="AD74" i="1"/>
  <c r="X74" i="1"/>
  <c r="AB74" i="1" s="1"/>
  <c r="AE74" i="1"/>
  <c r="P83" i="1"/>
  <c r="AV83" i="1"/>
  <c r="M83" i="1"/>
  <c r="AH83" i="1"/>
  <c r="AG83" i="1"/>
  <c r="AD18" i="1"/>
  <c r="M22" i="1"/>
  <c r="AV29" i="1"/>
  <c r="AV32" i="1"/>
  <c r="AV34" i="1"/>
  <c r="P49" i="1"/>
  <c r="AC49" i="1"/>
  <c r="S55" i="1"/>
  <c r="Q55" i="1" s="1"/>
  <c r="T55" i="1" s="1"/>
  <c r="N55" i="1" s="1"/>
  <c r="O55" i="1" s="1"/>
  <c r="AC57" i="1"/>
  <c r="S57" i="1"/>
  <c r="Q57" i="1" s="1"/>
  <c r="T57" i="1" s="1"/>
  <c r="N57" i="1" s="1"/>
  <c r="O57" i="1" s="1"/>
  <c r="V60" i="1"/>
  <c r="W60" i="1" s="1"/>
  <c r="S60" i="1" s="1"/>
  <c r="Q60" i="1" s="1"/>
  <c r="T60" i="1" s="1"/>
  <c r="N60" i="1" s="1"/>
  <c r="O60" i="1" s="1"/>
  <c r="AE72" i="1"/>
  <c r="U24" i="1"/>
  <c r="P30" i="1"/>
  <c r="V31" i="1"/>
  <c r="W31" i="1" s="1"/>
  <c r="P35" i="1"/>
  <c r="AY36" i="1"/>
  <c r="V37" i="1"/>
  <c r="W37" i="1" s="1"/>
  <c r="AD37" i="1" s="1"/>
  <c r="M38" i="1"/>
  <c r="P40" i="1"/>
  <c r="AG42" i="1"/>
  <c r="AH57" i="1"/>
  <c r="AH59" i="1"/>
  <c r="AG59" i="1"/>
  <c r="M59" i="1"/>
  <c r="AV59" i="1"/>
  <c r="P68" i="1"/>
  <c r="AH35" i="1"/>
  <c r="M36" i="1"/>
  <c r="AF40" i="1"/>
  <c r="P41" i="1"/>
  <c r="AH41" i="1"/>
  <c r="AV41" i="1"/>
  <c r="AH42" i="1"/>
  <c r="P44" i="1"/>
  <c r="M46" i="1"/>
  <c r="AD49" i="1"/>
  <c r="AG49" i="1"/>
  <c r="S50" i="1"/>
  <c r="Q50" i="1" s="1"/>
  <c r="T50" i="1" s="1"/>
  <c r="N50" i="1" s="1"/>
  <c r="O50" i="1" s="1"/>
  <c r="AH54" i="1"/>
  <c r="AG54" i="1"/>
  <c r="P54" i="1"/>
  <c r="M58" i="1"/>
  <c r="AV66" i="1"/>
  <c r="P66" i="1"/>
  <c r="AH66" i="1"/>
  <c r="AG66" i="1"/>
  <c r="M66" i="1"/>
  <c r="AV69" i="1"/>
  <c r="P69" i="1"/>
  <c r="M69" i="1"/>
  <c r="AH69" i="1"/>
  <c r="AG69" i="1"/>
  <c r="V71" i="1"/>
  <c r="W71" i="1" s="1"/>
  <c r="AD71" i="1" s="1"/>
  <c r="V73" i="1"/>
  <c r="W73" i="1" s="1"/>
  <c r="X77" i="1"/>
  <c r="AB77" i="1" s="1"/>
  <c r="AE77" i="1"/>
  <c r="AD77" i="1"/>
  <c r="AC82" i="1"/>
  <c r="AG19" i="1"/>
  <c r="S35" i="1"/>
  <c r="Q35" i="1" s="1"/>
  <c r="T35" i="1" s="1"/>
  <c r="N35" i="1" s="1"/>
  <c r="O35" i="1" s="1"/>
  <c r="AC36" i="1"/>
  <c r="AH39" i="1"/>
  <c r="AG39" i="1"/>
  <c r="AG40" i="1"/>
  <c r="AV43" i="1"/>
  <c r="P43" i="1"/>
  <c r="M43" i="1"/>
  <c r="AV53" i="1"/>
  <c r="P53" i="1"/>
  <c r="AH53" i="1"/>
  <c r="P61" i="1"/>
  <c r="AH61" i="1"/>
  <c r="AG61" i="1"/>
  <c r="M61" i="1"/>
  <c r="U69" i="1"/>
  <c r="AY69" i="1"/>
  <c r="S74" i="1"/>
  <c r="Q74" i="1" s="1"/>
  <c r="T74" i="1" s="1"/>
  <c r="N74" i="1" s="1"/>
  <c r="O74" i="1" s="1"/>
  <c r="AC74" i="1"/>
  <c r="V75" i="1"/>
  <c r="W75" i="1" s="1"/>
  <c r="AD75" i="1" s="1"/>
  <c r="S77" i="1"/>
  <c r="Q77" i="1" s="1"/>
  <c r="T77" i="1" s="1"/>
  <c r="N77" i="1" s="1"/>
  <c r="O77" i="1" s="1"/>
  <c r="AC77" i="1"/>
  <c r="AF77" i="1" s="1"/>
  <c r="V78" i="1"/>
  <c r="W78" i="1" s="1"/>
  <c r="AC80" i="1"/>
  <c r="V85" i="1"/>
  <c r="W85" i="1" s="1"/>
  <c r="AD85" i="1" s="1"/>
  <c r="AC87" i="1"/>
  <c r="AE88" i="1"/>
  <c r="X88" i="1"/>
  <c r="AB88" i="1" s="1"/>
  <c r="S88" i="1"/>
  <c r="Q88" i="1" s="1"/>
  <c r="T88" i="1" s="1"/>
  <c r="N88" i="1" s="1"/>
  <c r="O88" i="1" s="1"/>
  <c r="AG103" i="1"/>
  <c r="M103" i="1"/>
  <c r="P103" i="1"/>
  <c r="AV103" i="1"/>
  <c r="AH103" i="1"/>
  <c r="AV55" i="1"/>
  <c r="P55" i="1"/>
  <c r="AC62" i="1"/>
  <c r="AC65" i="1"/>
  <c r="S65" i="1"/>
  <c r="Q65" i="1" s="1"/>
  <c r="T65" i="1" s="1"/>
  <c r="N65" i="1" s="1"/>
  <c r="O65" i="1" s="1"/>
  <c r="V68" i="1"/>
  <c r="W68" i="1" s="1"/>
  <c r="S79" i="1"/>
  <c r="Q79" i="1" s="1"/>
  <c r="T79" i="1" s="1"/>
  <c r="N79" i="1" s="1"/>
  <c r="O79" i="1" s="1"/>
  <c r="AC79" i="1"/>
  <c r="AH87" i="1"/>
  <c r="AG87" i="1"/>
  <c r="AV87" i="1"/>
  <c r="P87" i="1"/>
  <c r="V102" i="1"/>
  <c r="W102" i="1" s="1"/>
  <c r="AD102" i="1" s="1"/>
  <c r="P72" i="1"/>
  <c r="AH72" i="1"/>
  <c r="AV72" i="1"/>
  <c r="M72" i="1"/>
  <c r="AG72" i="1"/>
  <c r="AC76" i="1"/>
  <c r="V79" i="1"/>
  <c r="W79" i="1" s="1"/>
  <c r="AH80" i="1"/>
  <c r="AG80" i="1"/>
  <c r="P80" i="1"/>
  <c r="AC81" i="1"/>
  <c r="V83" i="1"/>
  <c r="W83" i="1" s="1"/>
  <c r="AC92" i="1"/>
  <c r="S92" i="1"/>
  <c r="Q92" i="1" s="1"/>
  <c r="T92" i="1" s="1"/>
  <c r="AV81" i="1"/>
  <c r="M81" i="1"/>
  <c r="AH81" i="1"/>
  <c r="AG81" i="1"/>
  <c r="P81" i="1"/>
  <c r="U84" i="1"/>
  <c r="AY84" i="1"/>
  <c r="V91" i="1"/>
  <c r="W91" i="1" s="1"/>
  <c r="V80" i="1"/>
  <c r="W80" i="1" s="1"/>
  <c r="V61" i="1"/>
  <c r="W61" i="1" s="1"/>
  <c r="U66" i="1"/>
  <c r="AY66" i="1"/>
  <c r="AC85" i="1"/>
  <c r="M87" i="1"/>
  <c r="V89" i="1"/>
  <c r="W89" i="1" s="1"/>
  <c r="AD89" i="1" s="1"/>
  <c r="S70" i="1"/>
  <c r="Q70" i="1" s="1"/>
  <c r="T70" i="1" s="1"/>
  <c r="AH78" i="1"/>
  <c r="AG78" i="1"/>
  <c r="P78" i="1"/>
  <c r="AV78" i="1"/>
  <c r="M80" i="1"/>
  <c r="AC99" i="1"/>
  <c r="AH64" i="1"/>
  <c r="AG64" i="1"/>
  <c r="M64" i="1"/>
  <c r="AV64" i="1"/>
  <c r="AV65" i="1"/>
  <c r="P65" i="1"/>
  <c r="AH65" i="1"/>
  <c r="AH70" i="1"/>
  <c r="AV70" i="1"/>
  <c r="M70" i="1"/>
  <c r="AG70" i="1"/>
  <c r="AC75" i="1"/>
  <c r="V76" i="1"/>
  <c r="W76" i="1" s="1"/>
  <c r="S76" i="1" s="1"/>
  <c r="Q76" i="1" s="1"/>
  <c r="T76" i="1" s="1"/>
  <c r="N76" i="1" s="1"/>
  <c r="O76" i="1" s="1"/>
  <c r="P82" i="1"/>
  <c r="AH82" i="1"/>
  <c r="AV82" i="1"/>
  <c r="M82" i="1"/>
  <c r="AG82" i="1"/>
  <c r="V81" i="1"/>
  <c r="W81" i="1" s="1"/>
  <c r="V82" i="1"/>
  <c r="W82" i="1" s="1"/>
  <c r="AD82" i="1" s="1"/>
  <c r="AC86" i="1"/>
  <c r="V86" i="1"/>
  <c r="W86" i="1" s="1"/>
  <c r="V94" i="1"/>
  <c r="W94" i="1" s="1"/>
  <c r="AY97" i="1"/>
  <c r="U97" i="1"/>
  <c r="AD83" i="1"/>
  <c r="AC91" i="1"/>
  <c r="P99" i="1"/>
  <c r="AH99" i="1"/>
  <c r="AG99" i="1"/>
  <c r="M99" i="1"/>
  <c r="AC100" i="1"/>
  <c r="AC103" i="1"/>
  <c r="AH110" i="1"/>
  <c r="AG110" i="1"/>
  <c r="P110" i="1"/>
  <c r="M110" i="1"/>
  <c r="AV110" i="1"/>
  <c r="P77" i="1"/>
  <c r="AH77" i="1"/>
  <c r="AV79" i="1"/>
  <c r="P79" i="1"/>
  <c r="AY82" i="1"/>
  <c r="AV86" i="1"/>
  <c r="AG86" i="1"/>
  <c r="AY91" i="1"/>
  <c r="AY92" i="1"/>
  <c r="V99" i="1"/>
  <c r="W99" i="1" s="1"/>
  <c r="S99" i="1" s="1"/>
  <c r="Q99" i="1" s="1"/>
  <c r="T99" i="1" s="1"/>
  <c r="N99" i="1" s="1"/>
  <c r="O99" i="1" s="1"/>
  <c r="AH100" i="1"/>
  <c r="M100" i="1"/>
  <c r="AG100" i="1"/>
  <c r="P100" i="1"/>
  <c r="AV100" i="1"/>
  <c r="P62" i="1"/>
  <c r="AV77" i="1"/>
  <c r="AY80" i="1"/>
  <c r="AG95" i="1"/>
  <c r="M95" i="1"/>
  <c r="AV95" i="1"/>
  <c r="AD96" i="1"/>
  <c r="X96" i="1"/>
  <c r="AB96" i="1" s="1"/>
  <c r="X105" i="1"/>
  <c r="AB105" i="1" s="1"/>
  <c r="S105" i="1"/>
  <c r="Q105" i="1" s="1"/>
  <c r="T105" i="1" s="1"/>
  <c r="AE105" i="1"/>
  <c r="AY67" i="1"/>
  <c r="M75" i="1"/>
  <c r="AV75" i="1"/>
  <c r="AG84" i="1"/>
  <c r="M86" i="1"/>
  <c r="P89" i="1"/>
  <c r="M89" i="1"/>
  <c r="AH89" i="1"/>
  <c r="P95" i="1"/>
  <c r="AV73" i="1"/>
  <c r="P76" i="1"/>
  <c r="AD78" i="1"/>
  <c r="AY79" i="1"/>
  <c r="AH84" i="1"/>
  <c r="AY86" i="1"/>
  <c r="V90" i="1"/>
  <c r="W90" i="1" s="1"/>
  <c r="AY96" i="1"/>
  <c r="AV98" i="1"/>
  <c r="M98" i="1"/>
  <c r="V103" i="1"/>
  <c r="W103" i="1" s="1"/>
  <c r="V108" i="1"/>
  <c r="W108" i="1" s="1"/>
  <c r="S108" i="1" s="1"/>
  <c r="Q108" i="1" s="1"/>
  <c r="T108" i="1" s="1"/>
  <c r="U54" i="1"/>
  <c r="U59" i="1"/>
  <c r="U64" i="1"/>
  <c r="AV74" i="1"/>
  <c r="P74" i="1"/>
  <c r="P75" i="1"/>
  <c r="AD88" i="1"/>
  <c r="AF88" i="1" s="1"/>
  <c r="AC89" i="1"/>
  <c r="AY89" i="1"/>
  <c r="AG90" i="1"/>
  <c r="M90" i="1"/>
  <c r="AV90" i="1"/>
  <c r="AV93" i="1"/>
  <c r="AH93" i="1"/>
  <c r="AG93" i="1"/>
  <c r="P93" i="1"/>
  <c r="AY104" i="1"/>
  <c r="U104" i="1"/>
  <c r="AD76" i="1"/>
  <c r="P86" i="1"/>
  <c r="V87" i="1"/>
  <c r="W87" i="1" s="1"/>
  <c r="AC96" i="1"/>
  <c r="S96" i="1"/>
  <c r="Q96" i="1" s="1"/>
  <c r="T96" i="1" s="1"/>
  <c r="N96" i="1" s="1"/>
  <c r="O96" i="1" s="1"/>
  <c r="AE96" i="1"/>
  <c r="AE98" i="1"/>
  <c r="X98" i="1"/>
  <c r="AB98" i="1" s="1"/>
  <c r="AG79" i="1"/>
  <c r="AV84" i="1"/>
  <c r="P84" i="1"/>
  <c r="V112" i="1"/>
  <c r="W112" i="1" s="1"/>
  <c r="S112" i="1" s="1"/>
  <c r="Q112" i="1" s="1"/>
  <c r="T112" i="1" s="1"/>
  <c r="N112" i="1" s="1"/>
  <c r="O112" i="1" s="1"/>
  <c r="AD73" i="1"/>
  <c r="AG76" i="1"/>
  <c r="AG77" i="1"/>
  <c r="AH79" i="1"/>
  <c r="AH86" i="1"/>
  <c r="Y88" i="1"/>
  <c r="AH97" i="1"/>
  <c r="AG97" i="1"/>
  <c r="M97" i="1"/>
  <c r="P97" i="1"/>
  <c r="AC106" i="1"/>
  <c r="AH120" i="1"/>
  <c r="AG120" i="1"/>
  <c r="P120" i="1"/>
  <c r="AV120" i="1"/>
  <c r="M120" i="1"/>
  <c r="AC110" i="1"/>
  <c r="AV114" i="1"/>
  <c r="AH114" i="1"/>
  <c r="AG114" i="1"/>
  <c r="P114" i="1"/>
  <c r="P117" i="1"/>
  <c r="AH117" i="1"/>
  <c r="AG117" i="1"/>
  <c r="AV117" i="1"/>
  <c r="M117" i="1"/>
  <c r="U118" i="1"/>
  <c r="AY118" i="1"/>
  <c r="AC120" i="1"/>
  <c r="U120" i="1"/>
  <c r="AY120" i="1"/>
  <c r="AG126" i="1"/>
  <c r="M126" i="1"/>
  <c r="AV126" i="1"/>
  <c r="AH126" i="1"/>
  <c r="P126" i="1"/>
  <c r="AD98" i="1"/>
  <c r="AC112" i="1"/>
  <c r="M114" i="1"/>
  <c r="U115" i="1"/>
  <c r="AY115" i="1"/>
  <c r="U117" i="1"/>
  <c r="AY117" i="1"/>
  <c r="AC123" i="1"/>
  <c r="AC124" i="1"/>
  <c r="V125" i="1"/>
  <c r="W125" i="1" s="1"/>
  <c r="S125" i="1" s="1"/>
  <c r="Q125" i="1" s="1"/>
  <c r="T125" i="1" s="1"/>
  <c r="N125" i="1" s="1"/>
  <c r="O125" i="1" s="1"/>
  <c r="V128" i="1"/>
  <c r="W128" i="1" s="1"/>
  <c r="AD128" i="1" s="1"/>
  <c r="V130" i="1"/>
  <c r="W130" i="1" s="1"/>
  <c r="S130" i="1" s="1"/>
  <c r="Q130" i="1" s="1"/>
  <c r="T130" i="1" s="1"/>
  <c r="N130" i="1" s="1"/>
  <c r="O130" i="1" s="1"/>
  <c r="AC98" i="1"/>
  <c r="S98" i="1"/>
  <c r="Q98" i="1" s="1"/>
  <c r="T98" i="1" s="1"/>
  <c r="AY99" i="1"/>
  <c r="Y103" i="1"/>
  <c r="AG106" i="1"/>
  <c r="M106" i="1"/>
  <c r="AH106" i="1"/>
  <c r="P106" i="1"/>
  <c r="AC113" i="1"/>
  <c r="AG116" i="1"/>
  <c r="M116" i="1"/>
  <c r="AH116" i="1"/>
  <c r="P116" i="1"/>
  <c r="AV129" i="1"/>
  <c r="AG129" i="1"/>
  <c r="M129" i="1"/>
  <c r="P129" i="1"/>
  <c r="AH129" i="1"/>
  <c r="V100" i="1"/>
  <c r="W100" i="1" s="1"/>
  <c r="AD100" i="1" s="1"/>
  <c r="AC104" i="1"/>
  <c r="V110" i="1"/>
  <c r="W110" i="1" s="1"/>
  <c r="AD110" i="1" s="1"/>
  <c r="V123" i="1"/>
  <c r="W123" i="1" s="1"/>
  <c r="AH92" i="1"/>
  <c r="AG92" i="1"/>
  <c r="AY100" i="1"/>
  <c r="V107" i="1"/>
  <c r="W107" i="1" s="1"/>
  <c r="AD107" i="1" s="1"/>
  <c r="AD105" i="1"/>
  <c r="M91" i="1"/>
  <c r="M92" i="1"/>
  <c r="P94" i="1"/>
  <c r="AH94" i="1"/>
  <c r="AC118" i="1"/>
  <c r="AC125" i="1"/>
  <c r="P92" i="1"/>
  <c r="AC102" i="1"/>
  <c r="V111" i="1"/>
  <c r="W111" i="1" s="1"/>
  <c r="AD111" i="1" s="1"/>
  <c r="V113" i="1"/>
  <c r="W113" i="1" s="1"/>
  <c r="AD113" i="1" s="1"/>
  <c r="AC130" i="1"/>
  <c r="AC93" i="1"/>
  <c r="AG108" i="1"/>
  <c r="M108" i="1"/>
  <c r="AV108" i="1"/>
  <c r="AH108" i="1"/>
  <c r="AC122" i="1"/>
  <c r="AG128" i="1"/>
  <c r="M128" i="1"/>
  <c r="AC114" i="1"/>
  <c r="AG119" i="1"/>
  <c r="AH122" i="1"/>
  <c r="AY123" i="1"/>
  <c r="AY126" i="1"/>
  <c r="AV124" i="1"/>
  <c r="AG124" i="1"/>
  <c r="M124" i="1"/>
  <c r="AY128" i="1"/>
  <c r="AC132" i="1"/>
  <c r="AY106" i="1"/>
  <c r="AG113" i="1"/>
  <c r="M113" i="1"/>
  <c r="AY114" i="1"/>
  <c r="U114" i="1"/>
  <c r="AC119" i="1"/>
  <c r="M122" i="1"/>
  <c r="AV122" i="1"/>
  <c r="AY124" i="1"/>
  <c r="U124" i="1"/>
  <c r="AC127" i="1"/>
  <c r="P128" i="1"/>
  <c r="AC109" i="1"/>
  <c r="AG121" i="1"/>
  <c r="M121" i="1"/>
  <c r="AC129" i="1"/>
  <c r="AY129" i="1"/>
  <c r="U129" i="1"/>
  <c r="P132" i="1"/>
  <c r="AH132" i="1"/>
  <c r="AG132" i="1"/>
  <c r="M132" i="1"/>
  <c r="AV132" i="1"/>
  <c r="AC133" i="1"/>
  <c r="AG101" i="1"/>
  <c r="M101" i="1"/>
  <c r="M119" i="1"/>
  <c r="AV121" i="1"/>
  <c r="AH128" i="1"/>
  <c r="AY132" i="1"/>
  <c r="U132" i="1"/>
  <c r="AG133" i="1"/>
  <c r="M133" i="1"/>
  <c r="AV133" i="1"/>
  <c r="AH133" i="1"/>
  <c r="U95" i="1"/>
  <c r="AV101" i="1"/>
  <c r="AG104" i="1"/>
  <c r="AC107" i="1"/>
  <c r="M109" i="1"/>
  <c r="AG111" i="1"/>
  <c r="M111" i="1"/>
  <c r="AG118" i="1"/>
  <c r="M118" i="1"/>
  <c r="AY119" i="1"/>
  <c r="U119" i="1"/>
  <c r="M127" i="1"/>
  <c r="AY127" i="1"/>
  <c r="U127" i="1"/>
  <c r="AV130" i="1"/>
  <c r="AH104" i="1"/>
  <c r="AY109" i="1"/>
  <c r="U109" i="1"/>
  <c r="AV111" i="1"/>
  <c r="P113" i="1"/>
  <c r="AC117" i="1"/>
  <c r="P124" i="1"/>
  <c r="AV131" i="1"/>
  <c r="AG131" i="1"/>
  <c r="M131" i="1"/>
  <c r="U93" i="1"/>
  <c r="AY101" i="1"/>
  <c r="M105" i="1"/>
  <c r="Y108" i="1"/>
  <c r="P119" i="1"/>
  <c r="U122" i="1"/>
  <c r="AG123" i="1"/>
  <c r="M123" i="1"/>
  <c r="AH124" i="1"/>
  <c r="AV128" i="1"/>
  <c r="AY131" i="1"/>
  <c r="U133" i="1"/>
  <c r="U101" i="1"/>
  <c r="U106" i="1"/>
  <c r="U116" i="1"/>
  <c r="U121" i="1"/>
  <c r="U126" i="1"/>
  <c r="U131" i="1"/>
  <c r="N92" i="1" l="1"/>
  <c r="O92" i="1" s="1"/>
  <c r="S23" i="1"/>
  <c r="Q23" i="1" s="1"/>
  <c r="T23" i="1" s="1"/>
  <c r="AE23" i="1"/>
  <c r="S110" i="1"/>
  <c r="Q110" i="1" s="1"/>
  <c r="T110" i="1" s="1"/>
  <c r="N110" i="1" s="1"/>
  <c r="O110" i="1" s="1"/>
  <c r="S100" i="1"/>
  <c r="Q100" i="1" s="1"/>
  <c r="T100" i="1" s="1"/>
  <c r="AD23" i="1"/>
  <c r="AF23" i="1" s="1"/>
  <c r="N46" i="1"/>
  <c r="O46" i="1" s="1"/>
  <c r="X50" i="1"/>
  <c r="AB50" i="1" s="1"/>
  <c r="S36" i="1"/>
  <c r="Q36" i="1" s="1"/>
  <c r="T36" i="1" s="1"/>
  <c r="N48" i="1"/>
  <c r="O48" i="1" s="1"/>
  <c r="AF72" i="1"/>
  <c r="AE53" i="1"/>
  <c r="N18" i="1"/>
  <c r="O18" i="1" s="1"/>
  <c r="N43" i="1"/>
  <c r="O43" i="1" s="1"/>
  <c r="AF74" i="1"/>
  <c r="AF38" i="1"/>
  <c r="S47" i="1"/>
  <c r="Q47" i="1" s="1"/>
  <c r="T47" i="1" s="1"/>
  <c r="N47" i="1" s="1"/>
  <c r="O47" i="1" s="1"/>
  <c r="AF18" i="1"/>
  <c r="S75" i="1"/>
  <c r="Q75" i="1" s="1"/>
  <c r="T75" i="1" s="1"/>
  <c r="S107" i="1"/>
  <c r="Q107" i="1" s="1"/>
  <c r="T107" i="1" s="1"/>
  <c r="N107" i="1" s="1"/>
  <c r="O107" i="1" s="1"/>
  <c r="N19" i="1"/>
  <c r="O19" i="1" s="1"/>
  <c r="AD46" i="1"/>
  <c r="AF46" i="1" s="1"/>
  <c r="S53" i="1"/>
  <c r="Q53" i="1" s="1"/>
  <c r="T53" i="1" s="1"/>
  <c r="N53" i="1" s="1"/>
  <c r="O53" i="1" s="1"/>
  <c r="AF98" i="1"/>
  <c r="AF53" i="1"/>
  <c r="N49" i="1"/>
  <c r="O49" i="1" s="1"/>
  <c r="N40" i="1"/>
  <c r="O40" i="1" s="1"/>
  <c r="V132" i="1"/>
  <c r="W132" i="1" s="1"/>
  <c r="X80" i="1"/>
  <c r="AB80" i="1" s="1"/>
  <c r="AE80" i="1"/>
  <c r="X130" i="1"/>
  <c r="AB130" i="1" s="1"/>
  <c r="AE130" i="1"/>
  <c r="V117" i="1"/>
  <c r="W117" i="1" s="1"/>
  <c r="V118" i="1"/>
  <c r="W118" i="1" s="1"/>
  <c r="V104" i="1"/>
  <c r="W104" i="1" s="1"/>
  <c r="AE103" i="1"/>
  <c r="AD103" i="1"/>
  <c r="X103" i="1"/>
  <c r="AB103" i="1" s="1"/>
  <c r="N100" i="1"/>
  <c r="O100" i="1" s="1"/>
  <c r="X68" i="1"/>
  <c r="AB68" i="1" s="1"/>
  <c r="S68" i="1"/>
  <c r="Q68" i="1" s="1"/>
  <c r="T68" i="1" s="1"/>
  <c r="N68" i="1" s="1"/>
  <c r="O68" i="1" s="1"/>
  <c r="AE68" i="1"/>
  <c r="X31" i="1"/>
  <c r="AB31" i="1" s="1"/>
  <c r="S31" i="1"/>
  <c r="Q31" i="1" s="1"/>
  <c r="T31" i="1" s="1"/>
  <c r="N31" i="1" s="1"/>
  <c r="O31" i="1" s="1"/>
  <c r="AD31" i="1"/>
  <c r="AE31" i="1"/>
  <c r="AD30" i="1"/>
  <c r="AE30" i="1"/>
  <c r="AF30" i="1" s="1"/>
  <c r="X30" i="1"/>
  <c r="AB30" i="1" s="1"/>
  <c r="X52" i="1"/>
  <c r="AB52" i="1" s="1"/>
  <c r="AE52" i="1"/>
  <c r="AF52" i="1" s="1"/>
  <c r="X58" i="1"/>
  <c r="AB58" i="1" s="1"/>
  <c r="AE58" i="1"/>
  <c r="AD58" i="1"/>
  <c r="S58" i="1"/>
  <c r="Q58" i="1" s="1"/>
  <c r="T58" i="1" s="1"/>
  <c r="N58" i="1" s="1"/>
  <c r="O58" i="1" s="1"/>
  <c r="X39" i="1"/>
  <c r="AB39" i="1" s="1"/>
  <c r="AE39" i="1"/>
  <c r="AD39" i="1"/>
  <c r="S85" i="1"/>
  <c r="Q85" i="1" s="1"/>
  <c r="T85" i="1" s="1"/>
  <c r="N85" i="1" s="1"/>
  <c r="O85" i="1" s="1"/>
  <c r="AE73" i="1"/>
  <c r="AF73" i="1" s="1"/>
  <c r="X73" i="1"/>
  <c r="AB73" i="1" s="1"/>
  <c r="S73" i="1"/>
  <c r="Q73" i="1" s="1"/>
  <c r="T73" i="1" s="1"/>
  <c r="N73" i="1" s="1"/>
  <c r="O73" i="1" s="1"/>
  <c r="X34" i="1"/>
  <c r="AB34" i="1" s="1"/>
  <c r="AE34" i="1"/>
  <c r="AD34" i="1"/>
  <c r="V44" i="1"/>
  <c r="W44" i="1" s="1"/>
  <c r="X92" i="1"/>
  <c r="AB92" i="1" s="1"/>
  <c r="AE92" i="1"/>
  <c r="AD92" i="1"/>
  <c r="AE62" i="1"/>
  <c r="AF62" i="1" s="1"/>
  <c r="X62" i="1"/>
  <c r="AB62" i="1" s="1"/>
  <c r="X56" i="1"/>
  <c r="AB56" i="1" s="1"/>
  <c r="AE56" i="1"/>
  <c r="X26" i="1"/>
  <c r="AB26" i="1" s="1"/>
  <c r="AD26" i="1"/>
  <c r="AE26" i="1"/>
  <c r="X25" i="1"/>
  <c r="AB25" i="1" s="1"/>
  <c r="AE25" i="1"/>
  <c r="AD25" i="1"/>
  <c r="S29" i="1"/>
  <c r="Q29" i="1" s="1"/>
  <c r="T29" i="1" s="1"/>
  <c r="N29" i="1" s="1"/>
  <c r="O29" i="1" s="1"/>
  <c r="S25" i="1"/>
  <c r="Q25" i="1" s="1"/>
  <c r="T25" i="1" s="1"/>
  <c r="N25" i="1" s="1"/>
  <c r="O25" i="1" s="1"/>
  <c r="X91" i="1"/>
  <c r="AB91" i="1" s="1"/>
  <c r="AE91" i="1"/>
  <c r="AD91" i="1"/>
  <c r="X49" i="1"/>
  <c r="AB49" i="1" s="1"/>
  <c r="AE49" i="1"/>
  <c r="AF49" i="1" s="1"/>
  <c r="X67" i="1"/>
  <c r="AB67" i="1" s="1"/>
  <c r="AE67" i="1"/>
  <c r="S67" i="1"/>
  <c r="Q67" i="1" s="1"/>
  <c r="T67" i="1" s="1"/>
  <c r="N67" i="1" s="1"/>
  <c r="O67" i="1" s="1"/>
  <c r="S39" i="1"/>
  <c r="Q39" i="1" s="1"/>
  <c r="T39" i="1" s="1"/>
  <c r="N39" i="1" s="1"/>
  <c r="O39" i="1" s="1"/>
  <c r="AE57" i="1"/>
  <c r="AF57" i="1" s="1"/>
  <c r="X57" i="1"/>
  <c r="AB57" i="1" s="1"/>
  <c r="AD56" i="1"/>
  <c r="X28" i="1"/>
  <c r="AB28" i="1" s="1"/>
  <c r="AE28" i="1"/>
  <c r="V116" i="1"/>
  <c r="W116" i="1" s="1"/>
  <c r="V127" i="1"/>
  <c r="W127" i="1" s="1"/>
  <c r="V119" i="1"/>
  <c r="W119" i="1" s="1"/>
  <c r="X110" i="1"/>
  <c r="AB110" i="1" s="1"/>
  <c r="AE110" i="1"/>
  <c r="AF110" i="1" s="1"/>
  <c r="S89" i="1"/>
  <c r="Q89" i="1" s="1"/>
  <c r="T89" i="1" s="1"/>
  <c r="N89" i="1" s="1"/>
  <c r="O89" i="1" s="1"/>
  <c r="S80" i="1"/>
  <c r="Q80" i="1" s="1"/>
  <c r="T80" i="1" s="1"/>
  <c r="N80" i="1" s="1"/>
  <c r="O80" i="1" s="1"/>
  <c r="X70" i="1"/>
  <c r="AB70" i="1" s="1"/>
  <c r="AE70" i="1"/>
  <c r="AF70" i="1" s="1"/>
  <c r="X51" i="1"/>
  <c r="AB51" i="1" s="1"/>
  <c r="AE51" i="1"/>
  <c r="V27" i="1"/>
  <c r="W27" i="1" s="1"/>
  <c r="S52" i="1"/>
  <c r="Q52" i="1" s="1"/>
  <c r="T52" i="1" s="1"/>
  <c r="N52" i="1" s="1"/>
  <c r="O52" i="1" s="1"/>
  <c r="AD45" i="1"/>
  <c r="AE45" i="1"/>
  <c r="X45" i="1"/>
  <c r="AB45" i="1" s="1"/>
  <c r="S45" i="1"/>
  <c r="Q45" i="1" s="1"/>
  <c r="T45" i="1" s="1"/>
  <c r="N45" i="1" s="1"/>
  <c r="O45" i="1" s="1"/>
  <c r="V121" i="1"/>
  <c r="W121" i="1" s="1"/>
  <c r="X123" i="1"/>
  <c r="AB123" i="1" s="1"/>
  <c r="AE123" i="1"/>
  <c r="AD123" i="1"/>
  <c r="V97" i="1"/>
  <c r="W97" i="1" s="1"/>
  <c r="V114" i="1"/>
  <c r="W114" i="1" s="1"/>
  <c r="X113" i="1"/>
  <c r="AB113" i="1" s="1"/>
  <c r="AE113" i="1"/>
  <c r="AF113" i="1" s="1"/>
  <c r="V133" i="1"/>
  <c r="W133" i="1" s="1"/>
  <c r="AF96" i="1"/>
  <c r="AF105" i="1"/>
  <c r="AE86" i="1"/>
  <c r="AD86" i="1"/>
  <c r="X86" i="1"/>
  <c r="AB86" i="1" s="1"/>
  <c r="V109" i="1"/>
  <c r="W109" i="1" s="1"/>
  <c r="V95" i="1"/>
  <c r="W95" i="1" s="1"/>
  <c r="V129" i="1"/>
  <c r="W129" i="1" s="1"/>
  <c r="AE111" i="1"/>
  <c r="AF111" i="1" s="1"/>
  <c r="X111" i="1"/>
  <c r="AB111" i="1" s="1"/>
  <c r="S111" i="1"/>
  <c r="Q111" i="1" s="1"/>
  <c r="T111" i="1" s="1"/>
  <c r="N111" i="1" s="1"/>
  <c r="O111" i="1" s="1"/>
  <c r="X125" i="1"/>
  <c r="AB125" i="1" s="1"/>
  <c r="AE125" i="1"/>
  <c r="AF125" i="1" s="1"/>
  <c r="AD125" i="1"/>
  <c r="X112" i="1"/>
  <c r="AB112" i="1" s="1"/>
  <c r="AE112" i="1"/>
  <c r="AD112" i="1"/>
  <c r="N105" i="1"/>
  <c r="O105" i="1" s="1"/>
  <c r="AD68" i="1"/>
  <c r="S86" i="1"/>
  <c r="Q86" i="1" s="1"/>
  <c r="T86" i="1" s="1"/>
  <c r="N86" i="1" s="1"/>
  <c r="O86" i="1" s="1"/>
  <c r="X83" i="1"/>
  <c r="AB83" i="1" s="1"/>
  <c r="S83" i="1"/>
  <c r="Q83" i="1" s="1"/>
  <c r="T83" i="1" s="1"/>
  <c r="N83" i="1" s="1"/>
  <c r="O83" i="1" s="1"/>
  <c r="AE83" i="1"/>
  <c r="AF83" i="1" s="1"/>
  <c r="S62" i="1"/>
  <c r="Q62" i="1" s="1"/>
  <c r="T62" i="1" s="1"/>
  <c r="N62" i="1" s="1"/>
  <c r="O62" i="1" s="1"/>
  <c r="X78" i="1"/>
  <c r="AB78" i="1" s="1"/>
  <c r="S78" i="1"/>
  <c r="Q78" i="1" s="1"/>
  <c r="T78" i="1" s="1"/>
  <c r="N78" i="1" s="1"/>
  <c r="O78" i="1" s="1"/>
  <c r="AE78" i="1"/>
  <c r="AF78" i="1" s="1"/>
  <c r="AD28" i="1"/>
  <c r="X71" i="1"/>
  <c r="AB71" i="1" s="1"/>
  <c r="S71" i="1"/>
  <c r="Q71" i="1" s="1"/>
  <c r="T71" i="1" s="1"/>
  <c r="N71" i="1" s="1"/>
  <c r="O71" i="1" s="1"/>
  <c r="AE71" i="1"/>
  <c r="AF71" i="1" s="1"/>
  <c r="AE42" i="1"/>
  <c r="AF42" i="1" s="1"/>
  <c r="X42" i="1"/>
  <c r="AB42" i="1" s="1"/>
  <c r="X17" i="1"/>
  <c r="AB17" i="1" s="1"/>
  <c r="AE17" i="1"/>
  <c r="AD17" i="1"/>
  <c r="S26" i="1"/>
  <c r="Q26" i="1" s="1"/>
  <c r="T26" i="1" s="1"/>
  <c r="N26" i="1" s="1"/>
  <c r="O26" i="1" s="1"/>
  <c r="AD81" i="1"/>
  <c r="X81" i="1"/>
  <c r="AB81" i="1" s="1"/>
  <c r="AE81" i="1"/>
  <c r="V115" i="1"/>
  <c r="W115" i="1" s="1"/>
  <c r="X94" i="1"/>
  <c r="AB94" i="1" s="1"/>
  <c r="AE94" i="1"/>
  <c r="AD94" i="1"/>
  <c r="V24" i="1"/>
  <c r="W24" i="1" s="1"/>
  <c r="V93" i="1"/>
  <c r="W93" i="1" s="1"/>
  <c r="V124" i="1"/>
  <c r="W124" i="1" s="1"/>
  <c r="X107" i="1"/>
  <c r="AB107" i="1" s="1"/>
  <c r="AE107" i="1"/>
  <c r="AF107" i="1" s="1"/>
  <c r="V64" i="1"/>
  <c r="W64" i="1" s="1"/>
  <c r="S94" i="1"/>
  <c r="Q94" i="1" s="1"/>
  <c r="T94" i="1" s="1"/>
  <c r="N94" i="1" s="1"/>
  <c r="O94" i="1" s="1"/>
  <c r="AD80" i="1"/>
  <c r="V66" i="1"/>
  <c r="W66" i="1" s="1"/>
  <c r="AD67" i="1"/>
  <c r="X48" i="1"/>
  <c r="AB48" i="1" s="1"/>
  <c r="AE48" i="1"/>
  <c r="AD48" i="1"/>
  <c r="N17" i="1"/>
  <c r="O17" i="1" s="1"/>
  <c r="S51" i="1"/>
  <c r="Q51" i="1" s="1"/>
  <c r="T51" i="1" s="1"/>
  <c r="N51" i="1" s="1"/>
  <c r="O51" i="1" s="1"/>
  <c r="X43" i="1"/>
  <c r="AB43" i="1" s="1"/>
  <c r="AE43" i="1"/>
  <c r="AD43" i="1"/>
  <c r="X89" i="1"/>
  <c r="AB89" i="1" s="1"/>
  <c r="AE89" i="1"/>
  <c r="AF89" i="1" s="1"/>
  <c r="V101" i="1"/>
  <c r="W101" i="1" s="1"/>
  <c r="X99" i="1"/>
  <c r="AB99" i="1" s="1"/>
  <c r="AE99" i="1"/>
  <c r="AF99" i="1" s="1"/>
  <c r="AD99" i="1"/>
  <c r="N108" i="1"/>
  <c r="O108" i="1" s="1"/>
  <c r="V120" i="1"/>
  <c r="W120" i="1" s="1"/>
  <c r="V59" i="1"/>
  <c r="W59" i="1" s="1"/>
  <c r="X90" i="1"/>
  <c r="AB90" i="1" s="1"/>
  <c r="AE90" i="1"/>
  <c r="AD90" i="1"/>
  <c r="S91" i="1"/>
  <c r="Q91" i="1" s="1"/>
  <c r="T91" i="1" s="1"/>
  <c r="N91" i="1" s="1"/>
  <c r="O91" i="1" s="1"/>
  <c r="AE76" i="1"/>
  <c r="AF76" i="1" s="1"/>
  <c r="X76" i="1"/>
  <c r="AB76" i="1" s="1"/>
  <c r="V84" i="1"/>
  <c r="W84" i="1" s="1"/>
  <c r="V69" i="1"/>
  <c r="W69" i="1" s="1"/>
  <c r="X37" i="1"/>
  <c r="AB37" i="1" s="1"/>
  <c r="S37" i="1"/>
  <c r="Q37" i="1" s="1"/>
  <c r="T37" i="1" s="1"/>
  <c r="N37" i="1" s="1"/>
  <c r="O37" i="1" s="1"/>
  <c r="AE37" i="1"/>
  <c r="AF37" i="1" s="1"/>
  <c r="AD60" i="1"/>
  <c r="AE60" i="1"/>
  <c r="X60" i="1"/>
  <c r="AB60" i="1" s="1"/>
  <c r="N36" i="1"/>
  <c r="O36" i="1" s="1"/>
  <c r="V63" i="1"/>
  <c r="W63" i="1" s="1"/>
  <c r="X47" i="1"/>
  <c r="AB47" i="1" s="1"/>
  <c r="AE47" i="1"/>
  <c r="AF47" i="1" s="1"/>
  <c r="X22" i="1"/>
  <c r="AB22" i="1" s="1"/>
  <c r="AD22" i="1"/>
  <c r="S22" i="1"/>
  <c r="Q22" i="1" s="1"/>
  <c r="T22" i="1" s="1"/>
  <c r="N22" i="1" s="1"/>
  <c r="O22" i="1" s="1"/>
  <c r="AE22" i="1"/>
  <c r="X41" i="1"/>
  <c r="AB41" i="1" s="1"/>
  <c r="AE41" i="1"/>
  <c r="S41" i="1"/>
  <c r="Q41" i="1" s="1"/>
  <c r="T41" i="1" s="1"/>
  <c r="N41" i="1" s="1"/>
  <c r="O41" i="1" s="1"/>
  <c r="AD51" i="1"/>
  <c r="AD41" i="1"/>
  <c r="N38" i="1"/>
  <c r="O38" i="1" s="1"/>
  <c r="N23" i="1"/>
  <c r="O23" i="1" s="1"/>
  <c r="AD55" i="1"/>
  <c r="AE55" i="1"/>
  <c r="X55" i="1"/>
  <c r="AB55" i="1" s="1"/>
  <c r="V122" i="1"/>
  <c r="W122" i="1" s="1"/>
  <c r="X85" i="1"/>
  <c r="AB85" i="1" s="1"/>
  <c r="AE85" i="1"/>
  <c r="AF85" i="1" s="1"/>
  <c r="V106" i="1"/>
  <c r="W106" i="1" s="1"/>
  <c r="X102" i="1"/>
  <c r="AB102" i="1" s="1"/>
  <c r="AE102" i="1"/>
  <c r="AF102" i="1" s="1"/>
  <c r="V131" i="1"/>
  <c r="W131" i="1" s="1"/>
  <c r="S102" i="1"/>
  <c r="Q102" i="1" s="1"/>
  <c r="T102" i="1" s="1"/>
  <c r="N102" i="1" s="1"/>
  <c r="O102" i="1" s="1"/>
  <c r="AE100" i="1"/>
  <c r="AF100" i="1" s="1"/>
  <c r="X100" i="1"/>
  <c r="AB100" i="1" s="1"/>
  <c r="S113" i="1"/>
  <c r="Q113" i="1" s="1"/>
  <c r="T113" i="1" s="1"/>
  <c r="N113" i="1" s="1"/>
  <c r="O113" i="1" s="1"/>
  <c r="AD130" i="1"/>
  <c r="X87" i="1"/>
  <c r="AB87" i="1" s="1"/>
  <c r="AE87" i="1"/>
  <c r="AD87" i="1"/>
  <c r="V54" i="1"/>
  <c r="W54" i="1" s="1"/>
  <c r="X82" i="1"/>
  <c r="AB82" i="1" s="1"/>
  <c r="AE82" i="1"/>
  <c r="AF82" i="1" s="1"/>
  <c r="N70" i="1"/>
  <c r="O70" i="1" s="1"/>
  <c r="X61" i="1"/>
  <c r="AB61" i="1" s="1"/>
  <c r="AE61" i="1"/>
  <c r="S61" i="1"/>
  <c r="Q61" i="1" s="1"/>
  <c r="T61" i="1" s="1"/>
  <c r="N61" i="1" s="1"/>
  <c r="O61" i="1" s="1"/>
  <c r="S81" i="1"/>
  <c r="Q81" i="1" s="1"/>
  <c r="T81" i="1" s="1"/>
  <c r="N81" i="1" s="1"/>
  <c r="O81" i="1" s="1"/>
  <c r="S87" i="1"/>
  <c r="Q87" i="1" s="1"/>
  <c r="T87" i="1" s="1"/>
  <c r="N87" i="1" s="1"/>
  <c r="O87" i="1" s="1"/>
  <c r="S82" i="1"/>
  <c r="Q82" i="1" s="1"/>
  <c r="T82" i="1" s="1"/>
  <c r="N82" i="1" s="1"/>
  <c r="O82" i="1" s="1"/>
  <c r="AD65" i="1"/>
  <c r="X65" i="1"/>
  <c r="AB65" i="1" s="1"/>
  <c r="AE65" i="1"/>
  <c r="X32" i="1"/>
  <c r="AB32" i="1" s="1"/>
  <c r="AE32" i="1"/>
  <c r="AF32" i="1" s="1"/>
  <c r="X36" i="1"/>
  <c r="AB36" i="1" s="1"/>
  <c r="AE36" i="1"/>
  <c r="AF36" i="1" s="1"/>
  <c r="X29" i="1"/>
  <c r="AB29" i="1" s="1"/>
  <c r="AE29" i="1"/>
  <c r="AF29" i="1" s="1"/>
  <c r="AD61" i="1"/>
  <c r="N42" i="1"/>
  <c r="O42" i="1" s="1"/>
  <c r="AE19" i="1"/>
  <c r="AF19" i="1" s="1"/>
  <c r="X19" i="1"/>
  <c r="AB19" i="1" s="1"/>
  <c r="X21" i="1"/>
  <c r="AB21" i="1" s="1"/>
  <c r="AE21" i="1"/>
  <c r="AD21" i="1"/>
  <c r="V33" i="1"/>
  <c r="W33" i="1" s="1"/>
  <c r="X128" i="1"/>
  <c r="AB128" i="1" s="1"/>
  <c r="AE128" i="1"/>
  <c r="AF128" i="1" s="1"/>
  <c r="AE79" i="1"/>
  <c r="AD79" i="1"/>
  <c r="X79" i="1"/>
  <c r="AB79" i="1" s="1"/>
  <c r="V126" i="1"/>
  <c r="W126" i="1" s="1"/>
  <c r="N98" i="1"/>
  <c r="O98" i="1" s="1"/>
  <c r="S123" i="1"/>
  <c r="Q123" i="1" s="1"/>
  <c r="T123" i="1" s="1"/>
  <c r="N123" i="1" s="1"/>
  <c r="O123" i="1" s="1"/>
  <c r="S128" i="1"/>
  <c r="Q128" i="1" s="1"/>
  <c r="T128" i="1" s="1"/>
  <c r="N128" i="1" s="1"/>
  <c r="O128" i="1" s="1"/>
  <c r="X108" i="1"/>
  <c r="AB108" i="1" s="1"/>
  <c r="AE108" i="1"/>
  <c r="AD108" i="1"/>
  <c r="S103" i="1"/>
  <c r="Q103" i="1" s="1"/>
  <c r="T103" i="1" s="1"/>
  <c r="N103" i="1" s="1"/>
  <c r="O103" i="1" s="1"/>
  <c r="N75" i="1"/>
  <c r="O75" i="1" s="1"/>
  <c r="S90" i="1"/>
  <c r="Q90" i="1" s="1"/>
  <c r="T90" i="1" s="1"/>
  <c r="N90" i="1" s="1"/>
  <c r="O90" i="1" s="1"/>
  <c r="X75" i="1"/>
  <c r="AB75" i="1" s="1"/>
  <c r="AE75" i="1"/>
  <c r="AF75" i="1" s="1"/>
  <c r="N72" i="1"/>
  <c r="O72" i="1" s="1"/>
  <c r="AD35" i="1"/>
  <c r="AE35" i="1"/>
  <c r="AF35" i="1" s="1"/>
  <c r="X35" i="1"/>
  <c r="AB35" i="1" s="1"/>
  <c r="AE20" i="1"/>
  <c r="AD20" i="1"/>
  <c r="X20" i="1"/>
  <c r="AB20" i="1" s="1"/>
  <c r="S32" i="1"/>
  <c r="Q32" i="1" s="1"/>
  <c r="T32" i="1" s="1"/>
  <c r="N32" i="1" s="1"/>
  <c r="O32" i="1" s="1"/>
  <c r="S34" i="1"/>
  <c r="Q34" i="1" s="1"/>
  <c r="T34" i="1" s="1"/>
  <c r="N34" i="1" s="1"/>
  <c r="O34" i="1" s="1"/>
  <c r="AF45" i="1" l="1"/>
  <c r="AF31" i="1"/>
  <c r="AF65" i="1"/>
  <c r="AF81" i="1"/>
  <c r="AF39" i="1"/>
  <c r="AF103" i="1"/>
  <c r="AF61" i="1"/>
  <c r="AF28" i="1"/>
  <c r="AF108" i="1"/>
  <c r="AF94" i="1"/>
  <c r="AF86" i="1"/>
  <c r="AF58" i="1"/>
  <c r="X118" i="1"/>
  <c r="AB118" i="1" s="1"/>
  <c r="AE118" i="1"/>
  <c r="AD118" i="1"/>
  <c r="S118" i="1"/>
  <c r="Q118" i="1" s="1"/>
  <c r="T118" i="1" s="1"/>
  <c r="N118" i="1" s="1"/>
  <c r="O118" i="1" s="1"/>
  <c r="X69" i="1"/>
  <c r="AB69" i="1" s="1"/>
  <c r="AE69" i="1"/>
  <c r="AD69" i="1"/>
  <c r="S69" i="1"/>
  <c r="Q69" i="1" s="1"/>
  <c r="T69" i="1" s="1"/>
  <c r="N69" i="1" s="1"/>
  <c r="O69" i="1" s="1"/>
  <c r="AF68" i="1"/>
  <c r="X59" i="1"/>
  <c r="AB59" i="1" s="1"/>
  <c r="AE59" i="1"/>
  <c r="AD59" i="1"/>
  <c r="S59" i="1"/>
  <c r="Q59" i="1" s="1"/>
  <c r="T59" i="1" s="1"/>
  <c r="N59" i="1" s="1"/>
  <c r="O59" i="1" s="1"/>
  <c r="X66" i="1"/>
  <c r="AB66" i="1" s="1"/>
  <c r="AE66" i="1"/>
  <c r="S66" i="1"/>
  <c r="Q66" i="1" s="1"/>
  <c r="T66" i="1" s="1"/>
  <c r="N66" i="1" s="1"/>
  <c r="O66" i="1" s="1"/>
  <c r="AD66" i="1"/>
  <c r="AE93" i="1"/>
  <c r="AF93" i="1" s="1"/>
  <c r="X93" i="1"/>
  <c r="AB93" i="1" s="1"/>
  <c r="S93" i="1"/>
  <c r="Q93" i="1" s="1"/>
  <c r="T93" i="1" s="1"/>
  <c r="N93" i="1" s="1"/>
  <c r="O93" i="1" s="1"/>
  <c r="AD93" i="1"/>
  <c r="AE129" i="1"/>
  <c r="AD129" i="1"/>
  <c r="X129" i="1"/>
  <c r="AB129" i="1" s="1"/>
  <c r="S129" i="1"/>
  <c r="Q129" i="1" s="1"/>
  <c r="T129" i="1" s="1"/>
  <c r="N129" i="1" s="1"/>
  <c r="O129" i="1" s="1"/>
  <c r="AF123" i="1"/>
  <c r="X27" i="1"/>
  <c r="AB27" i="1" s="1"/>
  <c r="AE27" i="1"/>
  <c r="S27" i="1"/>
  <c r="Q27" i="1" s="1"/>
  <c r="T27" i="1" s="1"/>
  <c r="N27" i="1" s="1"/>
  <c r="O27" i="1" s="1"/>
  <c r="AD27" i="1"/>
  <c r="AE119" i="1"/>
  <c r="AD119" i="1"/>
  <c r="X119" i="1"/>
  <c r="AB119" i="1" s="1"/>
  <c r="S119" i="1"/>
  <c r="Q119" i="1" s="1"/>
  <c r="T119" i="1" s="1"/>
  <c r="N119" i="1" s="1"/>
  <c r="O119" i="1" s="1"/>
  <c r="AF21" i="1"/>
  <c r="X63" i="1"/>
  <c r="AB63" i="1" s="1"/>
  <c r="AE63" i="1"/>
  <c r="AD63" i="1"/>
  <c r="S63" i="1"/>
  <c r="Q63" i="1" s="1"/>
  <c r="T63" i="1" s="1"/>
  <c r="N63" i="1" s="1"/>
  <c r="O63" i="1" s="1"/>
  <c r="AE122" i="1"/>
  <c r="X122" i="1"/>
  <c r="AB122" i="1" s="1"/>
  <c r="S122" i="1"/>
  <c r="Q122" i="1" s="1"/>
  <c r="T122" i="1" s="1"/>
  <c r="N122" i="1" s="1"/>
  <c r="O122" i="1" s="1"/>
  <c r="AD122" i="1"/>
  <c r="X84" i="1"/>
  <c r="AB84" i="1" s="1"/>
  <c r="AE84" i="1"/>
  <c r="AD84" i="1"/>
  <c r="S84" i="1"/>
  <c r="Q84" i="1" s="1"/>
  <c r="T84" i="1" s="1"/>
  <c r="N84" i="1" s="1"/>
  <c r="O84" i="1" s="1"/>
  <c r="X120" i="1"/>
  <c r="AB120" i="1" s="1"/>
  <c r="AE120" i="1"/>
  <c r="S120" i="1"/>
  <c r="Q120" i="1" s="1"/>
  <c r="T120" i="1" s="1"/>
  <c r="N120" i="1" s="1"/>
  <c r="O120" i="1" s="1"/>
  <c r="AD120" i="1"/>
  <c r="AF43" i="1"/>
  <c r="S24" i="1"/>
  <c r="Q24" i="1" s="1"/>
  <c r="T24" i="1" s="1"/>
  <c r="N24" i="1" s="1"/>
  <c r="O24" i="1" s="1"/>
  <c r="X24" i="1"/>
  <c r="AB24" i="1" s="1"/>
  <c r="AE24" i="1"/>
  <c r="AD24" i="1"/>
  <c r="AE133" i="1"/>
  <c r="X133" i="1"/>
  <c r="AB133" i="1" s="1"/>
  <c r="S133" i="1"/>
  <c r="Q133" i="1" s="1"/>
  <c r="T133" i="1" s="1"/>
  <c r="N133" i="1" s="1"/>
  <c r="O133" i="1" s="1"/>
  <c r="AD133" i="1"/>
  <c r="AF51" i="1"/>
  <c r="X117" i="1"/>
  <c r="AB117" i="1" s="1"/>
  <c r="AE117" i="1"/>
  <c r="AD117" i="1"/>
  <c r="S117" i="1"/>
  <c r="Q117" i="1" s="1"/>
  <c r="T117" i="1" s="1"/>
  <c r="N117" i="1" s="1"/>
  <c r="O117" i="1" s="1"/>
  <c r="AF41" i="1"/>
  <c r="AF112" i="1"/>
  <c r="AE95" i="1"/>
  <c r="X95" i="1"/>
  <c r="AB95" i="1" s="1"/>
  <c r="AD95" i="1"/>
  <c r="S95" i="1"/>
  <c r="Q95" i="1" s="1"/>
  <c r="T95" i="1" s="1"/>
  <c r="N95" i="1" s="1"/>
  <c r="O95" i="1" s="1"/>
  <c r="AE127" i="1"/>
  <c r="X127" i="1"/>
  <c r="AB127" i="1" s="1"/>
  <c r="S127" i="1"/>
  <c r="Q127" i="1" s="1"/>
  <c r="T127" i="1" s="1"/>
  <c r="N127" i="1" s="1"/>
  <c r="O127" i="1" s="1"/>
  <c r="AD127" i="1"/>
  <c r="AF67" i="1"/>
  <c r="AF25" i="1"/>
  <c r="AF92" i="1"/>
  <c r="AF130" i="1"/>
  <c r="AE126" i="1"/>
  <c r="X126" i="1"/>
  <c r="AB126" i="1" s="1"/>
  <c r="S126" i="1"/>
  <c r="Q126" i="1" s="1"/>
  <c r="T126" i="1" s="1"/>
  <c r="N126" i="1" s="1"/>
  <c r="O126" i="1" s="1"/>
  <c r="AD126" i="1"/>
  <c r="AF20" i="1"/>
  <c r="AF79" i="1"/>
  <c r="X54" i="1"/>
  <c r="AB54" i="1" s="1"/>
  <c r="AE54" i="1"/>
  <c r="AD54" i="1"/>
  <c r="S54" i="1"/>
  <c r="Q54" i="1" s="1"/>
  <c r="T54" i="1" s="1"/>
  <c r="N54" i="1" s="1"/>
  <c r="O54" i="1" s="1"/>
  <c r="AF22" i="1"/>
  <c r="AF60" i="1"/>
  <c r="X64" i="1"/>
  <c r="AB64" i="1" s="1"/>
  <c r="AE64" i="1"/>
  <c r="S64" i="1"/>
  <c r="Q64" i="1" s="1"/>
  <c r="T64" i="1" s="1"/>
  <c r="N64" i="1" s="1"/>
  <c r="O64" i="1" s="1"/>
  <c r="AD64" i="1"/>
  <c r="AF17" i="1"/>
  <c r="AE121" i="1"/>
  <c r="X121" i="1"/>
  <c r="AB121" i="1" s="1"/>
  <c r="S121" i="1"/>
  <c r="Q121" i="1" s="1"/>
  <c r="T121" i="1" s="1"/>
  <c r="N121" i="1" s="1"/>
  <c r="O121" i="1" s="1"/>
  <c r="AD121" i="1"/>
  <c r="AE116" i="1"/>
  <c r="X116" i="1"/>
  <c r="AB116" i="1" s="1"/>
  <c r="S116" i="1"/>
  <c r="Q116" i="1" s="1"/>
  <c r="T116" i="1" s="1"/>
  <c r="N116" i="1" s="1"/>
  <c r="O116" i="1" s="1"/>
  <c r="AD116" i="1"/>
  <c r="AE131" i="1"/>
  <c r="S131" i="1"/>
  <c r="Q131" i="1" s="1"/>
  <c r="T131" i="1" s="1"/>
  <c r="N131" i="1" s="1"/>
  <c r="O131" i="1" s="1"/>
  <c r="X131" i="1"/>
  <c r="AB131" i="1" s="1"/>
  <c r="AD131" i="1"/>
  <c r="AF55" i="1"/>
  <c r="AF26" i="1"/>
  <c r="X44" i="1"/>
  <c r="AB44" i="1" s="1"/>
  <c r="AE44" i="1"/>
  <c r="AD44" i="1"/>
  <c r="S44" i="1"/>
  <c r="Q44" i="1" s="1"/>
  <c r="T44" i="1" s="1"/>
  <c r="N44" i="1" s="1"/>
  <c r="O44" i="1" s="1"/>
  <c r="AF80" i="1"/>
  <c r="AE101" i="1"/>
  <c r="X101" i="1"/>
  <c r="AB101" i="1" s="1"/>
  <c r="S101" i="1"/>
  <c r="Q101" i="1" s="1"/>
  <c r="T101" i="1" s="1"/>
  <c r="N101" i="1" s="1"/>
  <c r="O101" i="1" s="1"/>
  <c r="AD101" i="1"/>
  <c r="AE109" i="1"/>
  <c r="X109" i="1"/>
  <c r="AB109" i="1" s="1"/>
  <c r="AD109" i="1"/>
  <c r="S109" i="1"/>
  <c r="Q109" i="1" s="1"/>
  <c r="T109" i="1" s="1"/>
  <c r="N109" i="1" s="1"/>
  <c r="O109" i="1" s="1"/>
  <c r="AE114" i="1"/>
  <c r="AD114" i="1"/>
  <c r="X114" i="1"/>
  <c r="AB114" i="1" s="1"/>
  <c r="S114" i="1"/>
  <c r="Q114" i="1" s="1"/>
  <c r="T114" i="1" s="1"/>
  <c r="N114" i="1" s="1"/>
  <c r="O114" i="1" s="1"/>
  <c r="AD33" i="1"/>
  <c r="AE33" i="1"/>
  <c r="X33" i="1"/>
  <c r="AB33" i="1" s="1"/>
  <c r="S33" i="1"/>
  <c r="Q33" i="1" s="1"/>
  <c r="T33" i="1" s="1"/>
  <c r="N33" i="1" s="1"/>
  <c r="O33" i="1" s="1"/>
  <c r="AF87" i="1"/>
  <c r="AF90" i="1"/>
  <c r="AF48" i="1"/>
  <c r="AE106" i="1"/>
  <c r="X106" i="1"/>
  <c r="AB106" i="1" s="1"/>
  <c r="AD106" i="1"/>
  <c r="S106" i="1"/>
  <c r="Q106" i="1" s="1"/>
  <c r="T106" i="1" s="1"/>
  <c r="N106" i="1" s="1"/>
  <c r="O106" i="1" s="1"/>
  <c r="AE124" i="1"/>
  <c r="AD124" i="1"/>
  <c r="X124" i="1"/>
  <c r="AB124" i="1" s="1"/>
  <c r="S124" i="1"/>
  <c r="Q124" i="1" s="1"/>
  <c r="T124" i="1" s="1"/>
  <c r="N124" i="1" s="1"/>
  <c r="O124" i="1" s="1"/>
  <c r="X115" i="1"/>
  <c r="AB115" i="1" s="1"/>
  <c r="AE115" i="1"/>
  <c r="S115" i="1"/>
  <c r="Q115" i="1" s="1"/>
  <c r="T115" i="1" s="1"/>
  <c r="N115" i="1" s="1"/>
  <c r="O115" i="1" s="1"/>
  <c r="AD115" i="1"/>
  <c r="X97" i="1"/>
  <c r="AB97" i="1" s="1"/>
  <c r="AE97" i="1"/>
  <c r="AD97" i="1"/>
  <c r="S97" i="1"/>
  <c r="Q97" i="1" s="1"/>
  <c r="T97" i="1" s="1"/>
  <c r="N97" i="1" s="1"/>
  <c r="O97" i="1" s="1"/>
  <c r="AF91" i="1"/>
  <c r="AF56" i="1"/>
  <c r="AF34" i="1"/>
  <c r="AE104" i="1"/>
  <c r="AD104" i="1"/>
  <c r="X104" i="1"/>
  <c r="AB104" i="1" s="1"/>
  <c r="S104" i="1"/>
  <c r="Q104" i="1" s="1"/>
  <c r="T104" i="1" s="1"/>
  <c r="N104" i="1" s="1"/>
  <c r="O104" i="1" s="1"/>
  <c r="X132" i="1"/>
  <c r="AB132" i="1" s="1"/>
  <c r="AE132" i="1"/>
  <c r="AD132" i="1"/>
  <c r="S132" i="1"/>
  <c r="Q132" i="1" s="1"/>
  <c r="T132" i="1" s="1"/>
  <c r="N132" i="1" s="1"/>
  <c r="O132" i="1" s="1"/>
  <c r="AF66" i="1" l="1"/>
  <c r="AF127" i="1"/>
  <c r="AF118" i="1"/>
  <c r="AF115" i="1"/>
  <c r="AF126" i="1"/>
  <c r="AF122" i="1"/>
  <c r="AF33" i="1"/>
  <c r="AF120" i="1"/>
  <c r="AF119" i="1"/>
  <c r="AF59" i="1"/>
  <c r="AF109" i="1"/>
  <c r="AF69" i="1"/>
  <c r="AF104" i="1"/>
  <c r="AF114" i="1"/>
  <c r="AF64" i="1"/>
  <c r="AF27" i="1"/>
  <c r="AF121" i="1"/>
  <c r="AF54" i="1"/>
  <c r="AF133" i="1"/>
  <c r="AF63" i="1"/>
  <c r="AF97" i="1"/>
  <c r="AF101" i="1"/>
  <c r="AF95" i="1"/>
  <c r="AF106" i="1"/>
  <c r="AF131" i="1"/>
  <c r="AF24" i="1"/>
  <c r="AF84" i="1"/>
  <c r="AF132" i="1"/>
  <c r="AF117" i="1"/>
  <c r="AF124" i="1"/>
  <c r="AF44" i="1"/>
  <c r="AF129" i="1"/>
  <c r="AF116" i="1"/>
</calcChain>
</file>

<file path=xl/sharedStrings.xml><?xml version="1.0" encoding="utf-8"?>
<sst xmlns="http://schemas.openxmlformats.org/spreadsheetml/2006/main" count="2237" uniqueCount="594">
  <si>
    <t>File opened</t>
  </si>
  <si>
    <t>2022-07-11 09:16:44</t>
  </si>
  <si>
    <t>Console s/n</t>
  </si>
  <si>
    <t>68C-901352</t>
  </si>
  <si>
    <t>Console ver</t>
  </si>
  <si>
    <t>Bluestem v.2.0.04</t>
  </si>
  <si>
    <t>Scripts ver</t>
  </si>
  <si>
    <t>2021.08  2.0.04, Aug 2021</t>
  </si>
  <si>
    <t>Head s/n</t>
  </si>
  <si>
    <t>68H-581348</t>
  </si>
  <si>
    <t>Head ver</t>
  </si>
  <si>
    <t>1.4.7</t>
  </si>
  <si>
    <t>Head cal</t>
  </si>
  <si>
    <t>{"co2bspan2": "0", "h2oaspan2": "0", "h2obspan1": "0.996568", "h2obspan2b": "0.0670951", "h2obspan2a": "0.0673262", "flowbzero": "0.22494", "co2aspan2": "0", "h2obspan2": "0", "co2bspan2a": "0.176379", "co2azero": "0.890987", "co2bspanconc1": "993.2", "co2aspan2b": "0.174856", "h2obzero": "1.07462", "flowmeterzero": "1.01", "h2oazero": "1.05601", "h2oaspan2b": "0.0674668", "tbzero": "0.0380535", "ssb_ref": "33188.9", "ssa_ref": "36692.3", "co2bzero": "0.969335", "h2oaspan1": "1.00244", "co2bspan1": "0.989818", "co2aspanconc1": "993.2", "co2bspanconc2": "0", "h2oaspanconc1": "12.25", "h2obspanconc2": "0", "tazero": "0.142506", "co2aspanconc2": "0", "co2bspan2b": "0.174583", "chamberpressurezero": "2.56805", "flowazero": "0.21937", "oxygen": "21", "co2aspan1": "0.989639", "h2oaspanconc2": "0", "h2oaspan2a": "0.0673025", "co2aspan2a": "0.176687", "h2obspanconc1": "12.25"}</t>
  </si>
  <si>
    <t>CO2 rangematch</t>
  </si>
  <si>
    <t>Sun Jul 10 14:14</t>
  </si>
  <si>
    <t>H2O rangematch</t>
  </si>
  <si>
    <t>Sun Jul 10 14:17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</si>
  <si>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</si>
  <si>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</si>
  <si>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</si>
  <si>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</si>
  <si>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</si>
  <si>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</si>
  <si>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</si>
  <si>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</si>
  <si>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</si>
  <si>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09:16:44</t>
  </si>
  <si>
    <t>Stability Definition:	ΔH2O (Meas2): Slp&lt;0.1 Per=20	ΔCO2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</si>
  <si>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</si>
  <si>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</si>
  <si>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</si>
  <si>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</si>
  <si>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</si>
  <si>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</si>
  <si>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</si>
  <si>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</si>
  <si>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</si>
  <si>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</si>
  <si>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</si>
  <si>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</si>
  <si>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</si>
  <si>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</si>
  <si>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</si>
  <si>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</si>
  <si>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</si>
  <si>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</si>
  <si>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</si>
  <si>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</si>
  <si>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</si>
  <si>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</si>
  <si>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</si>
  <si>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</si>
  <si>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</si>
  <si>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</si>
  <si>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</si>
  <si>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</si>
  <si>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</si>
  <si>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</si>
  <si>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</si>
  <si>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</si>
  <si>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</si>
  <si>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</si>
  <si>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</si>
  <si>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</si>
  <si>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</si>
  <si>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</si>
  <si>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</si>
  <si>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</si>
  <si>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</si>
  <si>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</si>
  <si>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</si>
  <si>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</si>
  <si>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</si>
  <si>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</si>
  <si>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</si>
  <si>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</si>
  <si>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</si>
  <si>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</si>
  <si>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</si>
  <si>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2.02264 94.6536 333.79 563.783 779.641 994.601 1171.43 1300.28</t>
  </si>
  <si>
    <t>Fs_true</t>
  </si>
  <si>
    <t>-0.0877552 112.973 401.825 602.809 804.653 1001.54 1202.11 1369.17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</si>
  <si>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</si>
  <si>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</si>
  <si>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</si>
  <si>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</si>
  <si>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</si>
  <si>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</si>
  <si>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</si>
  <si>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</si>
  <si>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</si>
  <si>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</si>
  <si>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</si>
  <si>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</si>
  <si>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</si>
  <si>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</si>
  <si>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</si>
  <si>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</si>
  <si>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</si>
  <si>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</si>
  <si>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</si>
  <si>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</si>
  <si>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</si>
  <si>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</si>
  <si>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</si>
  <si>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</si>
  <si>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</si>
  <si>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</si>
  <si>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</si>
  <si>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</si>
  <si>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</si>
  <si>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</si>
  <si>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</si>
  <si>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</si>
  <si>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</si>
  <si>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</si>
  <si>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</si>
  <si>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</si>
  <si>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</si>
  <si>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</si>
  <si>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</si>
  <si>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</si>
  <si>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</si>
  <si>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</si>
  <si>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</si>
  <si>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</si>
  <si>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</si>
  <si>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</si>
  <si>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</si>
  <si>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</si>
  <si>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</si>
  <si>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</si>
  <si>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</si>
  <si>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</si>
  <si>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</si>
  <si>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</si>
  <si>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</si>
  <si>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</si>
  <si>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</si>
  <si>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</si>
  <si>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</si>
  <si>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</si>
  <si>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</si>
  <si>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</si>
  <si>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</si>
  <si>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</si>
  <si>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</si>
  <si>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</si>
  <si>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</si>
  <si>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</si>
  <si>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</si>
  <si>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</si>
  <si>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</si>
  <si>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</si>
  <si>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</si>
  <si>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</si>
  <si>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</si>
  <si>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</si>
  <si>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</si>
  <si>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</si>
  <si>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</si>
  <si>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</si>
  <si>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</si>
  <si>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</si>
  <si>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</si>
  <si>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</si>
  <si>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</si>
  <si>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</si>
  <si>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</si>
  <si>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</si>
  <si>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</si>
  <si>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</si>
  <si>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</si>
  <si>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</si>
  <si>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</si>
  <si>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</si>
  <si>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</si>
  <si>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</si>
  <si>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</si>
  <si>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</si>
  <si>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</si>
  <si>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</si>
  <si>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</si>
  <si>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</si>
  <si>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</si>
  <si>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</si>
  <si>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</si>
  <si>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</si>
  <si>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</si>
  <si>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</si>
  <si>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</si>
  <si>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</si>
  <si>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</si>
  <si>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</si>
  <si>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</si>
  <si>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</si>
  <si>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</si>
  <si>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</si>
  <si>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</si>
  <si>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</si>
  <si>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</si>
  <si>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</si>
  <si>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</si>
  <si>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</si>
  <si>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</si>
  <si>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</si>
  <si>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</si>
  <si>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</si>
  <si>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</si>
  <si>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</si>
  <si>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</si>
  <si>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</si>
  <si>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</si>
  <si>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</si>
  <si>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</si>
  <si>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</si>
  <si>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</si>
  <si>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</si>
  <si>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</si>
  <si>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</si>
  <si>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</si>
  <si>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</si>
  <si>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</si>
  <si>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</si>
  <si>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</si>
  <si>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</si>
  <si>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</si>
  <si>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</si>
  <si>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</si>
  <si>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</si>
  <si>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</si>
  <si>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</si>
  <si>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</si>
  <si>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</si>
  <si>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</si>
  <si>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</si>
  <si>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</si>
  <si>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</si>
  <si>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</si>
  <si>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</si>
  <si>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</si>
  <si>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</si>
  <si>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</si>
  <si>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</si>
  <si>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</si>
  <si>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</si>
  <si>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</si>
  <si>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</si>
  <si>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</si>
  <si>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</si>
  <si>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</si>
  <si>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</si>
  <si>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</si>
  <si>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</si>
  <si>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</si>
  <si>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</si>
  <si>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</si>
  <si>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</si>
  <si>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</si>
  <si>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AccH2O_hum</t>
  </si>
  <si>
    <t>AccH2O_des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</si>
  <si>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</si>
  <si>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</si>
  <si>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</si>
  <si>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</si>
  <si>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</si>
  <si>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</si>
  <si>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</si>
  <si>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</si>
  <si>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</si>
  <si>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</si>
  <si>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</si>
  <si>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</si>
  <si>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</si>
  <si>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</si>
  <si>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</si>
  <si>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</si>
  <si>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</si>
  <si>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</si>
  <si>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</si>
  <si>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</si>
  <si>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</si>
  <si>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</si>
  <si>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</si>
  <si>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</si>
  <si>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</si>
  <si>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</si>
  <si>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</si>
  <si>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</si>
  <si>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</si>
  <si>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</si>
  <si>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</si>
  <si>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</si>
  <si>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</si>
  <si>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</si>
  <si>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</si>
  <si>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</si>
  <si>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</si>
  <si>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</si>
  <si>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</si>
  <si>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</si>
  <si>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</si>
  <si>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</si>
  <si>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</si>
  <si>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</si>
  <si>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</si>
  <si>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</si>
  <si>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</si>
  <si>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</si>
  <si>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</si>
  <si>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</si>
  <si>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</si>
  <si>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</si>
  <si>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</si>
  <si>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</si>
  <si>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</si>
  <si>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</si>
  <si>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</si>
  <si>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</si>
  <si>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</si>
  <si>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</si>
  <si>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</si>
  <si>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</si>
  <si>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</si>
  <si>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</si>
  <si>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</si>
  <si>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</si>
  <si>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</si>
  <si>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</si>
  <si>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</si>
  <si>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</si>
  <si>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</si>
  <si>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</si>
  <si>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</si>
  <si>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</si>
  <si>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</si>
  <si>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</si>
  <si>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</si>
  <si>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</si>
  <si>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</si>
  <si>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</si>
  <si>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</si>
  <si>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</si>
  <si>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</si>
  <si>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</si>
  <si>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</si>
  <si>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</si>
  <si>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hrs</t>
  </si>
  <si>
    <t>mg</t>
  </si>
  <si>
    <t>min</t>
  </si>
  <si>
    <t>20220710 09:52:46</t>
  </si>
  <si>
    <t>09:52:46</t>
  </si>
  <si>
    <t>hymhoo_cbt_r2</t>
  </si>
  <si>
    <t>gibson</t>
  </si>
  <si>
    <t>0: Broadleaf</t>
  </si>
  <si>
    <t>--:--:--</t>
  </si>
  <si>
    <t>0/2</t>
  </si>
  <si>
    <t>11111111</t>
  </si>
  <si>
    <t>oooooooo</t>
  </si>
  <si>
    <t>off</t>
  </si>
  <si>
    <t>20220710 09:52:51</t>
  </si>
  <si>
    <t>09:52:51</t>
  </si>
  <si>
    <t>20220710 09:52:56</t>
  </si>
  <si>
    <t>09:52:56</t>
  </si>
  <si>
    <t>20220710 09:53:01</t>
  </si>
  <si>
    <t>09:53:01</t>
  </si>
  <si>
    <t>20220710 09:53:06</t>
  </si>
  <si>
    <t>09:53:06</t>
  </si>
  <si>
    <t>1/2</t>
  </si>
  <si>
    <t>20220710 09:53:11</t>
  </si>
  <si>
    <t>09:53:11</t>
  </si>
  <si>
    <t>20220710 09:53:16</t>
  </si>
  <si>
    <t>09:53:16</t>
  </si>
  <si>
    <t>20220710 09:53:21</t>
  </si>
  <si>
    <t>09:53:21</t>
  </si>
  <si>
    <t>20220710 09:53:26</t>
  </si>
  <si>
    <t>09:53:26</t>
  </si>
  <si>
    <t>20220710 09:53:31</t>
  </si>
  <si>
    <t>09:53:31</t>
  </si>
  <si>
    <t>20220710 09:53:36</t>
  </si>
  <si>
    <t>09:53:36</t>
  </si>
  <si>
    <t>20220710 09:53:41</t>
  </si>
  <si>
    <t>09:53:41</t>
  </si>
  <si>
    <t>20220710 09:53:46</t>
  </si>
  <si>
    <t>09:53:46</t>
  </si>
  <si>
    <t>20220710 09:53:51</t>
  </si>
  <si>
    <t>09:53:51</t>
  </si>
  <si>
    <t>20220710 09:53:56</t>
  </si>
  <si>
    <t>09:53:56</t>
  </si>
  <si>
    <t>20220710 09:54:00</t>
  </si>
  <si>
    <t>09:54:00</t>
  </si>
  <si>
    <t>20220710 09:54:06</t>
  </si>
  <si>
    <t>09:54:06</t>
  </si>
  <si>
    <t>20220710 09:54:11</t>
  </si>
  <si>
    <t>09:54:11</t>
  </si>
  <si>
    <t>20220710 09:54:16</t>
  </si>
  <si>
    <t>09:54:16</t>
  </si>
  <si>
    <t>20220710 09:54:21</t>
  </si>
  <si>
    <t>09:54:21</t>
  </si>
  <si>
    <t>20220710 09:54:26</t>
  </si>
  <si>
    <t>09:54:26</t>
  </si>
  <si>
    <t>20220710 09:54:31</t>
  </si>
  <si>
    <t>09:54:31</t>
  </si>
  <si>
    <t>20220710 09:56:08</t>
  </si>
  <si>
    <t>09:56:08</t>
  </si>
  <si>
    <t>20220710 09:56:13</t>
  </si>
  <si>
    <t>09:56:13</t>
  </si>
  <si>
    <t>20220710 09:56:18</t>
  </si>
  <si>
    <t>09:56:18</t>
  </si>
  <si>
    <t>20220710 09:56:23</t>
  </si>
  <si>
    <t>09:56:23</t>
  </si>
  <si>
    <t>20220710 09:56:28</t>
  </si>
  <si>
    <t>09:56:28</t>
  </si>
  <si>
    <t>20220710 09:56:33</t>
  </si>
  <si>
    <t>09:56:33</t>
  </si>
  <si>
    <t>20220710 09:56:38</t>
  </si>
  <si>
    <t>09:56:38</t>
  </si>
  <si>
    <t>20220710 09:56:43</t>
  </si>
  <si>
    <t>09:56:43</t>
  </si>
  <si>
    <t>20220710 09:56:48</t>
  </si>
  <si>
    <t>09:56:48</t>
  </si>
  <si>
    <t>20220710 09:56:53</t>
  </si>
  <si>
    <t>09:56:53</t>
  </si>
  <si>
    <t>20220710 09:56:58</t>
  </si>
  <si>
    <t>09:56:58</t>
  </si>
  <si>
    <t>20220710 09:57:03</t>
  </si>
  <si>
    <t>09:57:03</t>
  </si>
  <si>
    <t>20220710 09:57:08</t>
  </si>
  <si>
    <t>09:57:08</t>
  </si>
  <si>
    <t>20220710 09:57:13</t>
  </si>
  <si>
    <t>09:57:13</t>
  </si>
  <si>
    <t>20220710 09:57:18</t>
  </si>
  <si>
    <t>09:57:18</t>
  </si>
  <si>
    <t>20220710 09:57:23</t>
  </si>
  <si>
    <t>09:57:23</t>
  </si>
  <si>
    <t>20220710 09:57:28</t>
  </si>
  <si>
    <t>09:57:28</t>
  </si>
  <si>
    <t>20220710 09:57:32</t>
  </si>
  <si>
    <t>09:57:32</t>
  </si>
  <si>
    <t>20220710 09:57:38</t>
  </si>
  <si>
    <t>09:57:38</t>
  </si>
  <si>
    <t>20220710 09:57:43</t>
  </si>
  <si>
    <t>09:57:43</t>
  </si>
  <si>
    <t>20220710 09:57:48</t>
  </si>
  <si>
    <t>09:57:48</t>
  </si>
  <si>
    <t>20220710 09:57:53</t>
  </si>
  <si>
    <t>09:57:53</t>
  </si>
  <si>
    <t>20220710 09:57:58</t>
  </si>
  <si>
    <t>09:57:58</t>
  </si>
  <si>
    <t>20220710 09:58:03</t>
  </si>
  <si>
    <t>09:58:03</t>
  </si>
  <si>
    <t>20220710 09:58:08</t>
  </si>
  <si>
    <t>09:58:08</t>
  </si>
  <si>
    <t>20220710 09:58:13</t>
  </si>
  <si>
    <t>09:58:13</t>
  </si>
  <si>
    <t>20220710 09:58:18</t>
  </si>
  <si>
    <t>09:58:18</t>
  </si>
  <si>
    <t>20220710 09:58:23</t>
  </si>
  <si>
    <t>09:58:23</t>
  </si>
  <si>
    <t>20220710 09:58:28</t>
  </si>
  <si>
    <t>09:58:28</t>
  </si>
  <si>
    <t>20220710 09:58:33</t>
  </si>
  <si>
    <t>09:58:33</t>
  </si>
  <si>
    <t>20220710 09:58:38</t>
  </si>
  <si>
    <t>09:58:38</t>
  </si>
  <si>
    <t>20220710 09:58:43</t>
  </si>
  <si>
    <t>09:58:43</t>
  </si>
  <si>
    <t>20220710 09:58:48</t>
  </si>
  <si>
    <t>09:58:48</t>
  </si>
  <si>
    <t>20220710 09:58:53</t>
  </si>
  <si>
    <t>09:58:53</t>
  </si>
  <si>
    <t>20220710 09:58:58</t>
  </si>
  <si>
    <t>09:58:58</t>
  </si>
  <si>
    <t>20220710 09:59:03</t>
  </si>
  <si>
    <t>09:59:03</t>
  </si>
  <si>
    <t>20220710 09:59:08</t>
  </si>
  <si>
    <t>09:59:08</t>
  </si>
  <si>
    <t>20220710 09:59:13</t>
  </si>
  <si>
    <t>09:59:13</t>
  </si>
  <si>
    <t>20220710 09:59:17</t>
  </si>
  <si>
    <t>09:59:17</t>
  </si>
  <si>
    <t>20220710 09:59:23</t>
  </si>
  <si>
    <t>09:59:23</t>
  </si>
  <si>
    <t>20220710 09:59:27</t>
  </si>
  <si>
    <t>09:59:27</t>
  </si>
  <si>
    <t>20220710 09:59:33</t>
  </si>
  <si>
    <t>09:59:33</t>
  </si>
  <si>
    <t>20220710 09:59:38</t>
  </si>
  <si>
    <t>09:59:38</t>
  </si>
  <si>
    <t>20220710 09:59:43</t>
  </si>
  <si>
    <t>09:59:43</t>
  </si>
  <si>
    <t>20220710 09:59:48</t>
  </si>
  <si>
    <t>09:59:48</t>
  </si>
  <si>
    <t>20220710 09:59:53</t>
  </si>
  <si>
    <t>09:59:53</t>
  </si>
  <si>
    <t>20220710 09:59:58</t>
  </si>
  <si>
    <t>09:59:58</t>
  </si>
  <si>
    <t>20220710 10:00:03</t>
  </si>
  <si>
    <t>10:00:03</t>
  </si>
  <si>
    <t>20220710 10:00:08</t>
  </si>
  <si>
    <t>10:00:08</t>
  </si>
  <si>
    <t>20220710 10:00:13</t>
  </si>
  <si>
    <t>10:00:13</t>
  </si>
  <si>
    <t>20220710 10:00:18</t>
  </si>
  <si>
    <t>10:00:18</t>
  </si>
  <si>
    <t>20220710 10:00:23</t>
  </si>
  <si>
    <t>10:00:23</t>
  </si>
  <si>
    <t>20220710 10:00:28</t>
  </si>
  <si>
    <t>10:00:28</t>
  </si>
  <si>
    <t>20220710 10:00:33</t>
  </si>
  <si>
    <t>10:00:33</t>
  </si>
  <si>
    <t>20220710 10:00:38</t>
  </si>
  <si>
    <t>10:00:38</t>
  </si>
  <si>
    <t>20220710 10:00:43</t>
  </si>
  <si>
    <t>10:00:43</t>
  </si>
  <si>
    <t>20220710 10:00:48</t>
  </si>
  <si>
    <t>10:00:48</t>
  </si>
  <si>
    <t>20220710 10:00:52</t>
  </si>
  <si>
    <t>10:00:52</t>
  </si>
  <si>
    <t>20220710 10:00:58</t>
  </si>
  <si>
    <t>10:00:58</t>
  </si>
  <si>
    <t>20220710 10:01:02</t>
  </si>
  <si>
    <t>10:01:02</t>
  </si>
  <si>
    <t>20220710 10:01:08</t>
  </si>
  <si>
    <t>10:01:08</t>
  </si>
  <si>
    <t>20220710 10:01:13</t>
  </si>
  <si>
    <t>10:01:13</t>
  </si>
  <si>
    <t>20220710 10:01:18</t>
  </si>
  <si>
    <t>10:01:18</t>
  </si>
  <si>
    <t>20220710 10:01:23</t>
  </si>
  <si>
    <t>10:01:23</t>
  </si>
  <si>
    <t>20220710 10:01:28</t>
  </si>
  <si>
    <t>10:01:28</t>
  </si>
  <si>
    <t>20220710 10:01:33</t>
  </si>
  <si>
    <t>10:01:33</t>
  </si>
  <si>
    <t>20220710 10:01:38</t>
  </si>
  <si>
    <t>10:01:38</t>
  </si>
  <si>
    <t>20220710 10:01:43</t>
  </si>
  <si>
    <t>10:01:43</t>
  </si>
  <si>
    <t>20220710 10:01:48</t>
  </si>
  <si>
    <t>10:01:48</t>
  </si>
  <si>
    <t>20220710 10:01:53</t>
  </si>
  <si>
    <t>10:01:53</t>
  </si>
  <si>
    <t>20220710 10:01:58</t>
  </si>
  <si>
    <t>10:01:58</t>
  </si>
  <si>
    <t>20220710 10:02:02</t>
  </si>
  <si>
    <t>10:02:02</t>
  </si>
  <si>
    <t>20220710 10:02:07</t>
  </si>
  <si>
    <t>10:02:07</t>
  </si>
  <si>
    <t>20220710 10:02:12</t>
  </si>
  <si>
    <t>10:02:12</t>
  </si>
  <si>
    <t>20220710 10:02:18</t>
  </si>
  <si>
    <t>10:02:18</t>
  </si>
  <si>
    <t>20220710 10:02:22</t>
  </si>
  <si>
    <t>10:02:22</t>
  </si>
  <si>
    <t>20220710 10:02:27</t>
  </si>
  <si>
    <t>10:02:27</t>
  </si>
  <si>
    <t>20220710 10:02:32</t>
  </si>
  <si>
    <t>10:02:32</t>
  </si>
  <si>
    <t>20220710 10:02:37</t>
  </si>
  <si>
    <t>10:02:37</t>
  </si>
  <si>
    <t>20220710 10:02:42</t>
  </si>
  <si>
    <t>10:02:42</t>
  </si>
  <si>
    <t>20220710 10:02:47</t>
  </si>
  <si>
    <t>10:02:47</t>
  </si>
  <si>
    <t>20220710 10:02:52</t>
  </si>
  <si>
    <t>10:02:52</t>
  </si>
  <si>
    <t>20220710 10:02:57</t>
  </si>
  <si>
    <t>10:02:57</t>
  </si>
  <si>
    <t>20220710 10:03:02</t>
  </si>
  <si>
    <t>10:03:02</t>
  </si>
  <si>
    <t>20220710 10:03:07</t>
  </si>
  <si>
    <t>10:03:07</t>
  </si>
  <si>
    <t>20220710 10:03:12</t>
  </si>
  <si>
    <t>10:03:12</t>
  </si>
  <si>
    <t>20220710 10:03:17</t>
  </si>
  <si>
    <t>10:03:17</t>
  </si>
  <si>
    <t>20220710 10:03:22</t>
  </si>
  <si>
    <t>10:03:22</t>
  </si>
  <si>
    <t>20220710 10:03:27</t>
  </si>
  <si>
    <t>10:03:27</t>
  </si>
  <si>
    <t>20220710 10:03:32</t>
  </si>
  <si>
    <t>10:03:32</t>
  </si>
  <si>
    <t>20220710 10:03:37</t>
  </si>
  <si>
    <t>10:03:37</t>
  </si>
  <si>
    <t>20220710 10:03:42</t>
  </si>
  <si>
    <t>10:03:42</t>
  </si>
  <si>
    <t>20220710 10:03:47</t>
  </si>
  <si>
    <t>10:03:47</t>
  </si>
  <si>
    <t>20220710 10:03:52</t>
  </si>
  <si>
    <t>10:03:52</t>
  </si>
  <si>
    <t>20220710 10:03:57</t>
  </si>
  <si>
    <t>10:03:57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</si>
</sst>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R133"/>
  <sheetViews>
    <sheetView tabSelected="1" workbookViewId="0">
      <selection activeCell="BG7" sqref="BG7"/>
    </sheetView>
  </sheetViews>
  <sheetFormatPr baseColWidth="10" defaultColWidth="8.83203125" defaultRowHeight="15" x14ac:dyDescent="0.2"/>
  <cols>
    <col min="7" max="7" width="16.33203125" style="1" customWidth="1"/>
    <col min="12" max="12" width="8.83203125" style="1"/>
    <col min="54" max="54" width="8.83203125" style="1"/>
  </cols>
  <sheetData>
    <row r="2" spans="1:226" x14ac:dyDescent="0.2">
      <c r="A2" t="s">
        <v>29</v>
      </c>
      <c r="B2" t="s">
        <v>30</v>
      </c>
      <c r="C2" t="s">
        <v>31</v>
      </c>
    </row>
    <row r="3" spans="1:226" x14ac:dyDescent="0.2">
      <c r="B3">
        <v>4</v>
      </c>
      <c r="C3">
        <v>21</v>
      </c>
    </row>
    <row r="4" spans="1:226" x14ac:dyDescent="0.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s="1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 x14ac:dyDescent="0.2">
      <c r="B5" t="s">
        <v>19</v>
      </c>
      <c r="C5" t="s">
        <v>35</v>
      </c>
      <c r="D5">
        <v>0.57799999999999996</v>
      </c>
      <c r="E5">
        <v>0.52297389999999999</v>
      </c>
      <c r="F5">
        <v>3.7402519999999999E-3</v>
      </c>
      <c r="G5" s="1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26" x14ac:dyDescent="0.2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 x14ac:dyDescent="0.2">
      <c r="B7">
        <v>0</v>
      </c>
      <c r="C7">
        <v>1</v>
      </c>
      <c r="D7">
        <v>0</v>
      </c>
      <c r="E7">
        <v>0</v>
      </c>
    </row>
    <row r="8" spans="1:226" x14ac:dyDescent="0.2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s="1" t="s">
        <v>57</v>
      </c>
      <c r="H8" t="s">
        <v>58</v>
      </c>
      <c r="I8" t="s">
        <v>59</v>
      </c>
      <c r="J8" t="s">
        <v>60</v>
      </c>
      <c r="K8" t="s">
        <v>61</v>
      </c>
      <c r="L8" s="1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 x14ac:dyDescent="0.2">
      <c r="B9" t="s">
        <v>51</v>
      </c>
      <c r="C9" t="s">
        <v>53</v>
      </c>
      <c r="D9">
        <v>0.8</v>
      </c>
      <c r="E9">
        <v>0.84</v>
      </c>
      <c r="F9">
        <v>0.7</v>
      </c>
      <c r="G9" s="1">
        <v>0.87</v>
      </c>
      <c r="H9">
        <v>0.75</v>
      </c>
      <c r="I9">
        <v>0.84</v>
      </c>
      <c r="J9">
        <v>0.87</v>
      </c>
      <c r="K9">
        <v>0.19109999999999999</v>
      </c>
      <c r="L9" s="1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26" x14ac:dyDescent="0.2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26" x14ac:dyDescent="0.2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s="1" t="s">
        <v>81</v>
      </c>
      <c r="H12" t="s">
        <v>83</v>
      </c>
    </row>
    <row r="13" spans="1:226" x14ac:dyDescent="0.2">
      <c r="B13">
        <v>-6276</v>
      </c>
      <c r="C13">
        <v>6.6</v>
      </c>
      <c r="D13">
        <v>1.7090000000000001E-5</v>
      </c>
      <c r="E13">
        <v>3.11</v>
      </c>
      <c r="F13" t="s">
        <v>80</v>
      </c>
      <c r="G13" s="1" t="s">
        <v>82</v>
      </c>
      <c r="H13">
        <v>0</v>
      </c>
    </row>
    <row r="14" spans="1:226" x14ac:dyDescent="0.2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s="1" t="s">
        <v>85</v>
      </c>
      <c r="H14" t="s">
        <v>85</v>
      </c>
      <c r="I14" t="s">
        <v>86</v>
      </c>
      <c r="J14" t="s">
        <v>86</v>
      </c>
      <c r="K14" t="s">
        <v>86</v>
      </c>
      <c r="L14" s="1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s="1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 x14ac:dyDescent="0.2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s="1" t="s">
        <v>108</v>
      </c>
      <c r="H15" t="s">
        <v>109</v>
      </c>
      <c r="I15" t="s">
        <v>110</v>
      </c>
      <c r="J15" t="s">
        <v>111</v>
      </c>
      <c r="K15" t="s">
        <v>112</v>
      </c>
      <c r="L15" s="1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s="1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 x14ac:dyDescent="0.2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s="1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s="1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349</v>
      </c>
      <c r="FH16" t="s">
        <v>349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 x14ac:dyDescent="0.2">
      <c r="A17">
        <v>1</v>
      </c>
      <c r="B17">
        <v>1657464766.0999999</v>
      </c>
      <c r="C17">
        <v>0</v>
      </c>
      <c r="D17" t="s">
        <v>351</v>
      </c>
      <c r="E17" t="s">
        <v>352</v>
      </c>
      <c r="F17">
        <v>5</v>
      </c>
      <c r="G17" s="1" t="s">
        <v>353</v>
      </c>
      <c r="H17" t="s">
        <v>354</v>
      </c>
      <c r="I17">
        <v>1657464758.0999999</v>
      </c>
      <c r="J17">
        <f t="shared" ref="J17:J48" si="0">(K17)/1000</f>
        <v>2.8317857563327298E-3</v>
      </c>
      <c r="K17">
        <f t="shared" ref="K17:K48" si="1">IF(BF17, AN17, AH17)</f>
        <v>2.8317857563327298</v>
      </c>
      <c r="L17" s="1">
        <f t="shared" ref="L17:L48" si="2">IF(BF17, AI17, AG17)</f>
        <v>14.814441797704827</v>
      </c>
      <c r="M17">
        <f t="shared" ref="M17:M48" si="3">BH17 - IF(AU17&gt;1, L17*BB17*100/(AW17*BV17), 0)</f>
        <v>400.73874193548397</v>
      </c>
      <c r="N17">
        <f t="shared" ref="N17:N48" si="4">((T17-J17/2)*M17-L17)/(T17+J17/2)</f>
        <v>231.01377953375771</v>
      </c>
      <c r="O17">
        <f t="shared" ref="O17:O48" si="5">N17*(BO17+BP17)/1000</f>
        <v>17.208807753753412</v>
      </c>
      <c r="P17">
        <f t="shared" ref="P17:P48" si="6">(BH17 - IF(AU17&gt;1, L17*BB17*100/(AW17*BV17), 0))*(BO17+BP17)/1000</f>
        <v>29.852054640926763</v>
      </c>
      <c r="Q17">
        <f t="shared" ref="Q17:Q48" si="7">2/((1/S17-1/R17)+SIGN(S17)*SQRT((1/S17-1/R17)*(1/S17-1/R17) + 4*BC17/((BC17+1)*(BC17+1))*(2*1/S17*1/R17-1/R17*1/R17)))</f>
        <v>0.15247699947864615</v>
      </c>
      <c r="R17">
        <f t="shared" ref="R17:R48" si="8">IF(LEFT(BD17,1)&lt;&gt;"0",IF(LEFT(BD17,1)="1",3,BE17),$D$5+$E$5*(BV17*BO17/($K$5*1000))+$F$5*(BV17*BO17/($K$5*1000))*MAX(MIN(BB17,$J$5),$I$5)*MAX(MIN(BB17,$J$5),$I$5)+$G$5*MAX(MIN(BB17,$J$5),$I$5)*(BV17*BO17/($K$5*1000))+$H$5*(BV17*BO17/($K$5*1000))*(BV17*BO17/($K$5*1000)))</f>
        <v>2.4418425846088829</v>
      </c>
      <c r="S17">
        <f t="shared" ref="S17:S48" si="9">J17*(1000-(1000*0.61365*EXP(17.502*W17/(240.97+W17))/(BO17+BP17)+BJ17)/2)/(1000*0.61365*EXP(17.502*W17/(240.97+W17))/(BO17+BP17)-BJ17)</f>
        <v>0.14737814141432418</v>
      </c>
      <c r="T17">
        <f t="shared" ref="T17:T48" si="10">1/((BC17+1)/(Q17/1.6)+1/(R17/1.37)) + BC17/((BC17+1)/(Q17/1.6) + BC17/(R17/1.37))</f>
        <v>9.2555246272112243E-2</v>
      </c>
      <c r="U17">
        <f t="shared" ref="U17:U48" si="11">(AX17*BA17)</f>
        <v>321.51714532258114</v>
      </c>
      <c r="V17">
        <f t="shared" ref="V17:V48" si="12">(BQ17+(U17+2*0.95*0.0000000567*(((BQ17+$B$7)+273)^4-(BQ17+273)^4)-44100*J17)/(1.84*29.3*R17+8*0.95*0.0000000567*(BQ17+273)^3))</f>
        <v>22.335352117022648</v>
      </c>
      <c r="W17">
        <f t="shared" ref="W17:W48" si="13">($C$7*BR17+$D$7*BS17+$E$7*V17)</f>
        <v>21.908519354838699</v>
      </c>
      <c r="X17">
        <f t="shared" ref="X17:X48" si="14">0.61365*EXP(17.502*W17/(240.97+W17))</f>
        <v>2.6387386470031804</v>
      </c>
      <c r="Y17">
        <f t="shared" ref="Y17:Y48" si="15">(Z17/AA17*100)</f>
        <v>50.003844575039722</v>
      </c>
      <c r="Z17">
        <f t="shared" ref="Z17:Z48" si="16">BJ17*(BO17+BP17)/1000</f>
        <v>1.2447163644072792</v>
      </c>
      <c r="AA17">
        <f t="shared" ref="AA17:AA48" si="17">0.61365*EXP(17.502*BQ17/(240.97+BQ17))</f>
        <v>2.4892413273130618</v>
      </c>
      <c r="AB17">
        <f t="shared" ref="AB17:AB48" si="18">(X17-BJ17*(BO17+BP17)/1000)</f>
        <v>1.3940222825959012</v>
      </c>
      <c r="AC17">
        <f t="shared" ref="AC17:AC48" si="19">(-J17*44100)</f>
        <v>-124.88175185427339</v>
      </c>
      <c r="AD17">
        <f t="shared" ref="AD17:AD48" si="20">2*29.3*R17*0.92*(BQ17-W17)</f>
        <v>-125.35073072851482</v>
      </c>
      <c r="AE17">
        <f t="shared" ref="AE17:AE48" si="21">2*0.95*0.0000000567*(((BQ17+$B$7)+273)^4-(W17+273)^4)</f>
        <v>-10.473177261298851</v>
      </c>
      <c r="AF17">
        <f t="shared" ref="AF17:AF48" si="22">U17+AE17+AC17+AD17</f>
        <v>60.811485478494077</v>
      </c>
      <c r="AG17">
        <f t="shared" ref="AG17:AG48" si="23">BN17*AU17*(BI17-BH17*(1000-AU17*BK17)/(1000-AU17*BJ17))/(100*BB17)</f>
        <v>14.853625566114118</v>
      </c>
      <c r="AH17">
        <f t="shared" ref="AH17:AH48" si="24">1000*BN17*AU17*(BJ17-BK17)/(100*BB17*(1000-AU17*BJ17))</f>
        <v>2.8516956119056709</v>
      </c>
      <c r="AI17">
        <f t="shared" ref="AI17:AI48" si="25">(AJ17 - AK17 - BO17*1000/(8.314*(BQ17+273.15)) * AM17/BN17 * AL17) * BN17/(100*BB17) * (1000 - BK17)/1000</f>
        <v>14.814441797704827</v>
      </c>
      <c r="AJ17">
        <v>425.61031040779397</v>
      </c>
      <c r="AK17">
        <v>407.57480606060602</v>
      </c>
      <c r="AL17">
        <v>4.4320386644146397E-3</v>
      </c>
      <c r="AM17">
        <v>65.265421527463403</v>
      </c>
      <c r="AN17">
        <f t="shared" ref="AN17:AN48" si="26">(AP17 - AO17 + BO17*1000/(8.314*(BQ17+273.15)) * AR17/BN17 * AQ17) * BN17/(100*BB17) * 1000/(1000 - AP17)</f>
        <v>2.8317857563327298</v>
      </c>
      <c r="AO17">
        <v>13.3434468644337</v>
      </c>
      <c r="AP17">
        <v>16.687570909090901</v>
      </c>
      <c r="AQ17">
        <v>-5.6526072430629001E-4</v>
      </c>
      <c r="AR17">
        <v>77.4076718084318</v>
      </c>
      <c r="AS17">
        <v>7</v>
      </c>
      <c r="AT17">
        <v>1</v>
      </c>
      <c r="AU17">
        <f t="shared" ref="AU17:AU48" si="27">IF(AS17*$H$13&gt;=AW17,1,(AW17/(AW17-AS17*$H$13)))</f>
        <v>1</v>
      </c>
      <c r="AV17">
        <f t="shared" ref="AV17:AV48" si="28">(AU17-1)*100</f>
        <v>0</v>
      </c>
      <c r="AW17">
        <f t="shared" ref="AW17:AW48" si="29">MAX(0,($B$13+$C$13*BV17)/(1+$D$13*BV17)*BO17/(BQ17+273)*$E$13)</f>
        <v>40162.399605638515</v>
      </c>
      <c r="AX17">
        <f t="shared" ref="AX17:AX48" si="30">$B$11*BW17+$C$11*BX17+$F$11*CI17*(1-CL17)</f>
        <v>2000.0035483871</v>
      </c>
      <c r="AY17">
        <f t="shared" ref="AY17:AY48" si="31">AX17*AZ17</f>
        <v>1681.2032806451639</v>
      </c>
      <c r="AZ17">
        <f t="shared" ref="AZ17:AZ48" si="32">($B$11*$D$9+$C$11*$D$9+$F$11*((CV17+CN17)/MAX(CV17+CN17+CW17, 0.1)*$I$9+CW17/MAX(CV17+CN17+CW17, 0.1)*$J$9))/($B$11+$C$11+$F$11)</f>
        <v>0.84060014893521962</v>
      </c>
      <c r="BA17">
        <f t="shared" ref="BA17:BA48" si="33">($B$11*$K$9+$C$11*$K$9+$F$11*((CV17+CN17)/MAX(CV17+CN17+CW17, 0.1)*$P$9+CW17/MAX(CV17+CN17+CW17, 0.1)*$Q$9))/($B$11+$C$11+$F$11)</f>
        <v>0.16075828744497389</v>
      </c>
      <c r="BB17" s="1">
        <v>6</v>
      </c>
      <c r="BC17">
        <v>0.5</v>
      </c>
      <c r="BD17" t="s">
        <v>355</v>
      </c>
      <c r="BE17">
        <v>2</v>
      </c>
      <c r="BF17" t="b">
        <v>1</v>
      </c>
      <c r="BG17">
        <v>1657464758.0999999</v>
      </c>
      <c r="BH17">
        <v>400.73874193548397</v>
      </c>
      <c r="BI17">
        <v>419.93458064516102</v>
      </c>
      <c r="BJ17">
        <v>16.709270967741901</v>
      </c>
      <c r="BK17">
        <v>13.344390322580599</v>
      </c>
      <c r="BL17">
        <v>398.70877419354798</v>
      </c>
      <c r="BM17">
        <v>16.631180645161301</v>
      </c>
      <c r="BN17">
        <v>499.996193548387</v>
      </c>
      <c r="BO17">
        <v>74.392587096774193</v>
      </c>
      <c r="BP17">
        <v>9.9972561290322601E-2</v>
      </c>
      <c r="BQ17">
        <v>20.9563290322581</v>
      </c>
      <c r="BR17">
        <v>21.908519354838699</v>
      </c>
      <c r="BS17">
        <v>999.9</v>
      </c>
      <c r="BT17">
        <v>0</v>
      </c>
      <c r="BU17">
        <v>0</v>
      </c>
      <c r="BV17">
        <v>10004.402580645199</v>
      </c>
      <c r="BW17">
        <v>0</v>
      </c>
      <c r="BX17">
        <v>899.18319354838695</v>
      </c>
      <c r="BY17">
        <v>-19.195919354838701</v>
      </c>
      <c r="BZ17">
        <v>407.54854838709701</v>
      </c>
      <c r="CA17">
        <v>425.61425806451598</v>
      </c>
      <c r="CB17">
        <v>3.3648829032258099</v>
      </c>
      <c r="CC17">
        <v>419.93458064516102</v>
      </c>
      <c r="CD17">
        <v>13.344390322580599</v>
      </c>
      <c r="CE17">
        <v>1.2430458064516099</v>
      </c>
      <c r="CF17">
        <v>0.99272380645161296</v>
      </c>
      <c r="CG17">
        <v>10.1273161290323</v>
      </c>
      <c r="CH17">
        <v>6.8100248387096798</v>
      </c>
      <c r="CI17">
        <v>2000.0035483871</v>
      </c>
      <c r="CJ17">
        <v>0.97999519354838704</v>
      </c>
      <c r="CK17">
        <v>2.00052935483871E-2</v>
      </c>
      <c r="CL17">
        <v>0</v>
      </c>
      <c r="CM17">
        <v>2.5185064516128999</v>
      </c>
      <c r="CN17">
        <v>0</v>
      </c>
      <c r="CO17">
        <v>14831.4580645161</v>
      </c>
      <c r="CP17">
        <v>16705.4064516129</v>
      </c>
      <c r="CQ17">
        <v>42.625</v>
      </c>
      <c r="CR17">
        <v>44.320129032258002</v>
      </c>
      <c r="CS17">
        <v>43.625</v>
      </c>
      <c r="CT17">
        <v>42.436999999999998</v>
      </c>
      <c r="CU17">
        <v>41.808</v>
      </c>
      <c r="CV17">
        <v>1959.9935483871</v>
      </c>
      <c r="CW17">
        <v>40.01</v>
      </c>
      <c r="CX17">
        <v>0</v>
      </c>
      <c r="CY17">
        <v>1651531550</v>
      </c>
      <c r="CZ17">
        <v>0</v>
      </c>
      <c r="DA17">
        <v>0</v>
      </c>
      <c r="DB17" t="s">
        <v>356</v>
      </c>
      <c r="DC17">
        <v>1657298120.5</v>
      </c>
      <c r="DD17">
        <v>1657298120.5</v>
      </c>
      <c r="DE17">
        <v>0</v>
      </c>
      <c r="DF17">
        <v>1.391</v>
      </c>
      <c r="DG17">
        <v>3.5000000000000003E-2</v>
      </c>
      <c r="DH17">
        <v>2.39</v>
      </c>
      <c r="DI17">
        <v>0.104</v>
      </c>
      <c r="DJ17">
        <v>419</v>
      </c>
      <c r="DK17">
        <v>18</v>
      </c>
      <c r="DL17">
        <v>0.11</v>
      </c>
      <c r="DM17">
        <v>0.02</v>
      </c>
      <c r="DN17">
        <v>-19.197009999999999</v>
      </c>
      <c r="DO17">
        <v>0.17556923076924</v>
      </c>
      <c r="DP17">
        <v>5.6148997319631598E-2</v>
      </c>
      <c r="DQ17">
        <v>0</v>
      </c>
      <c r="DR17">
        <v>3.3753497499999998</v>
      </c>
      <c r="DS17">
        <v>-0.215767992495323</v>
      </c>
      <c r="DT17">
        <v>2.1002687624147101E-2</v>
      </c>
      <c r="DU17">
        <v>0</v>
      </c>
      <c r="DV17">
        <v>0</v>
      </c>
      <c r="DW17">
        <v>2</v>
      </c>
      <c r="DX17" t="s">
        <v>357</v>
      </c>
      <c r="DY17">
        <v>2.8960300000000001</v>
      </c>
      <c r="DZ17">
        <v>2.7164799999999998</v>
      </c>
      <c r="EA17">
        <v>7.3396500000000003E-2</v>
      </c>
      <c r="EB17">
        <v>7.6277399999999995E-2</v>
      </c>
      <c r="EC17">
        <v>6.6365599999999997E-2</v>
      </c>
      <c r="ED17">
        <v>5.6265099999999998E-2</v>
      </c>
      <c r="EE17">
        <v>26437</v>
      </c>
      <c r="EF17">
        <v>22816.7</v>
      </c>
      <c r="EG17">
        <v>25527</v>
      </c>
      <c r="EH17">
        <v>24041.7</v>
      </c>
      <c r="EI17">
        <v>40620.699999999997</v>
      </c>
      <c r="EJ17">
        <v>37528.9</v>
      </c>
      <c r="EK17">
        <v>46062</v>
      </c>
      <c r="EL17">
        <v>42844.7</v>
      </c>
      <c r="EM17">
        <v>1.86677</v>
      </c>
      <c r="EN17">
        <v>2.2576000000000001</v>
      </c>
      <c r="EO17">
        <v>6.5822199999999997E-2</v>
      </c>
      <c r="EP17">
        <v>0</v>
      </c>
      <c r="EQ17">
        <v>20.822399999999998</v>
      </c>
      <c r="ER17">
        <v>999.9</v>
      </c>
      <c r="ES17">
        <v>51.813000000000002</v>
      </c>
      <c r="ET17">
        <v>24.228999999999999</v>
      </c>
      <c r="EU17">
        <v>21.148499999999999</v>
      </c>
      <c r="EV17">
        <v>52.006399999999999</v>
      </c>
      <c r="EW17">
        <v>37.491999999999997</v>
      </c>
      <c r="EX17">
        <v>2</v>
      </c>
      <c r="EY17">
        <v>-0.30589699999999997</v>
      </c>
      <c r="EZ17">
        <v>2.6394000000000002</v>
      </c>
      <c r="FA17">
        <v>20.225899999999999</v>
      </c>
      <c r="FB17">
        <v>5.2370599999999996</v>
      </c>
      <c r="FC17">
        <v>11.9869</v>
      </c>
      <c r="FD17">
        <v>4.9574999999999996</v>
      </c>
      <c r="FE17">
        <v>3.3039499999999999</v>
      </c>
      <c r="FF17">
        <v>343.7</v>
      </c>
      <c r="FG17">
        <v>9999</v>
      </c>
      <c r="FH17">
        <v>9999</v>
      </c>
      <c r="FI17">
        <v>6004.7</v>
      </c>
      <c r="FJ17">
        <v>1.8681399999999999</v>
      </c>
      <c r="FK17">
        <v>1.8638399999999999</v>
      </c>
      <c r="FL17">
        <v>1.8714900000000001</v>
      </c>
      <c r="FM17">
        <v>1.8621799999999999</v>
      </c>
      <c r="FN17">
        <v>1.8616900000000001</v>
      </c>
      <c r="FO17">
        <v>1.86826</v>
      </c>
      <c r="FP17">
        <v>1.8582799999999999</v>
      </c>
      <c r="FQ17">
        <v>1.8648100000000001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2.0299999999999998</v>
      </c>
      <c r="GF17">
        <v>7.7200000000000005E-2</v>
      </c>
      <c r="GG17">
        <v>1.10289767420511</v>
      </c>
      <c r="GH17">
        <v>2.6534179880901899E-3</v>
      </c>
      <c r="GI17">
        <v>-1.0428034391586701E-6</v>
      </c>
      <c r="GJ17">
        <v>5.4845479443569001E-10</v>
      </c>
      <c r="GK17">
        <v>-8.8343357051566304E-2</v>
      </c>
      <c r="GL17">
        <v>-3.05487791674427E-2</v>
      </c>
      <c r="GM17">
        <v>2.9618206596728198E-3</v>
      </c>
      <c r="GN17">
        <v>-3.1459192886968901E-5</v>
      </c>
      <c r="GO17">
        <v>4</v>
      </c>
      <c r="GP17">
        <v>2343</v>
      </c>
      <c r="GQ17">
        <v>3</v>
      </c>
      <c r="GR17">
        <v>27</v>
      </c>
      <c r="GS17">
        <v>2777.4</v>
      </c>
      <c r="GT17">
        <v>2777.4</v>
      </c>
      <c r="GU17">
        <v>1.3061499999999999</v>
      </c>
      <c r="GV17">
        <v>2.3290999999999999</v>
      </c>
      <c r="GW17">
        <v>1.9982899999999999</v>
      </c>
      <c r="GX17">
        <v>2.7209500000000002</v>
      </c>
      <c r="GY17">
        <v>2.0935100000000002</v>
      </c>
      <c r="GZ17">
        <v>2.3095699999999999</v>
      </c>
      <c r="HA17">
        <v>29.325099999999999</v>
      </c>
      <c r="HB17">
        <v>15.9095</v>
      </c>
      <c r="HC17">
        <v>18</v>
      </c>
      <c r="HD17">
        <v>438.31700000000001</v>
      </c>
      <c r="HE17">
        <v>703.30600000000004</v>
      </c>
      <c r="HF17">
        <v>16.8293</v>
      </c>
      <c r="HG17">
        <v>23.4148</v>
      </c>
      <c r="HH17">
        <v>30.000299999999999</v>
      </c>
      <c r="HI17">
        <v>23.083200000000001</v>
      </c>
      <c r="HJ17">
        <v>23.078800000000001</v>
      </c>
      <c r="HK17">
        <v>26.178599999999999</v>
      </c>
      <c r="HL17">
        <v>47.495899999999999</v>
      </c>
      <c r="HM17">
        <v>0</v>
      </c>
      <c r="HN17">
        <v>16.867599999999999</v>
      </c>
      <c r="HO17">
        <v>413.12900000000002</v>
      </c>
      <c r="HP17">
        <v>13.312099999999999</v>
      </c>
      <c r="HQ17">
        <v>97.553200000000004</v>
      </c>
      <c r="HR17">
        <v>100.76600000000001</v>
      </c>
    </row>
    <row r="18" spans="1:226" x14ac:dyDescent="0.2">
      <c r="A18">
        <v>2</v>
      </c>
      <c r="B18">
        <v>1657464771.0999999</v>
      </c>
      <c r="C18">
        <v>5</v>
      </c>
      <c r="D18" t="s">
        <v>361</v>
      </c>
      <c r="E18" t="s">
        <v>362</v>
      </c>
      <c r="F18">
        <v>5</v>
      </c>
      <c r="G18" s="1" t="s">
        <v>353</v>
      </c>
      <c r="H18" t="s">
        <v>354</v>
      </c>
      <c r="I18">
        <v>1657464763.2551701</v>
      </c>
      <c r="J18">
        <f t="shared" si="0"/>
        <v>2.8214510913542571E-3</v>
      </c>
      <c r="K18">
        <f t="shared" si="1"/>
        <v>2.8214510913542572</v>
      </c>
      <c r="L18" s="1">
        <f t="shared" si="2"/>
        <v>14.781366050515876</v>
      </c>
      <c r="M18">
        <f t="shared" si="3"/>
        <v>400.74731034482801</v>
      </c>
      <c r="N18">
        <f t="shared" si="4"/>
        <v>230.70622093135938</v>
      </c>
      <c r="O18">
        <f t="shared" si="5"/>
        <v>17.185725210112903</v>
      </c>
      <c r="P18">
        <f t="shared" si="6"/>
        <v>29.852394644907026</v>
      </c>
      <c r="Q18">
        <f t="shared" si="7"/>
        <v>0.15181733136389397</v>
      </c>
      <c r="R18">
        <f t="shared" si="8"/>
        <v>2.4424995523167592</v>
      </c>
      <c r="S18">
        <f t="shared" si="9"/>
        <v>0.1467630206927448</v>
      </c>
      <c r="T18">
        <f t="shared" si="10"/>
        <v>9.2166979946165073E-2</v>
      </c>
      <c r="U18">
        <f t="shared" si="11"/>
        <v>321.51701927586214</v>
      </c>
      <c r="V18">
        <f t="shared" si="12"/>
        <v>22.347120744105744</v>
      </c>
      <c r="W18">
        <f t="shared" si="13"/>
        <v>21.905872413793102</v>
      </c>
      <c r="X18">
        <f t="shared" si="14"/>
        <v>2.6383124107374649</v>
      </c>
      <c r="Y18">
        <f t="shared" si="15"/>
        <v>49.929797685591957</v>
      </c>
      <c r="Z18">
        <f t="shared" si="16"/>
        <v>1.2435553201435425</v>
      </c>
      <c r="AA18">
        <f t="shared" si="17"/>
        <v>2.4906075685990419</v>
      </c>
      <c r="AB18">
        <f t="shared" si="18"/>
        <v>1.3947570905939224</v>
      </c>
      <c r="AC18">
        <f t="shared" si="19"/>
        <v>-124.42599312872274</v>
      </c>
      <c r="AD18">
        <f t="shared" si="20"/>
        <v>-123.86051207959437</v>
      </c>
      <c r="AE18">
        <f t="shared" si="21"/>
        <v>-10.346214815691251</v>
      </c>
      <c r="AF18">
        <f t="shared" si="22"/>
        <v>62.884299251853776</v>
      </c>
      <c r="AG18">
        <f t="shared" si="23"/>
        <v>14.67303999396939</v>
      </c>
      <c r="AH18">
        <f t="shared" si="24"/>
        <v>2.8392865323350858</v>
      </c>
      <c r="AI18">
        <f t="shared" si="25"/>
        <v>14.781366050515876</v>
      </c>
      <c r="AJ18">
        <v>425.35064122593599</v>
      </c>
      <c r="AK18">
        <v>407.46655757575797</v>
      </c>
      <c r="AL18">
        <v>-2.35993827351728E-2</v>
      </c>
      <c r="AM18">
        <v>65.265421527463403</v>
      </c>
      <c r="AN18">
        <f t="shared" si="26"/>
        <v>2.8214510913542572</v>
      </c>
      <c r="AO18">
        <v>13.342709121359899</v>
      </c>
      <c r="AP18">
        <v>16.674044848484801</v>
      </c>
      <c r="AQ18">
        <v>-4.2399093831490902E-4</v>
      </c>
      <c r="AR18">
        <v>77.4076718084318</v>
      </c>
      <c r="AS18">
        <v>7</v>
      </c>
      <c r="AT18">
        <v>1</v>
      </c>
      <c r="AU18">
        <f t="shared" si="27"/>
        <v>1</v>
      </c>
      <c r="AV18">
        <f t="shared" si="28"/>
        <v>0</v>
      </c>
      <c r="AW18">
        <f t="shared" si="29"/>
        <v>40177.671199964803</v>
      </c>
      <c r="AX18">
        <f t="shared" si="30"/>
        <v>2000.00275862069</v>
      </c>
      <c r="AY18">
        <f t="shared" si="31"/>
        <v>1681.2026172413796</v>
      </c>
      <c r="AZ18">
        <f t="shared" si="32"/>
        <v>0.84060014917220804</v>
      </c>
      <c r="BA18">
        <f t="shared" si="33"/>
        <v>0.16075828790236152</v>
      </c>
      <c r="BB18" s="1">
        <v>6</v>
      </c>
      <c r="BC18">
        <v>0.5</v>
      </c>
      <c r="BD18" t="s">
        <v>355</v>
      </c>
      <c r="BE18">
        <v>2</v>
      </c>
      <c r="BF18" t="b">
        <v>1</v>
      </c>
      <c r="BG18">
        <v>1657464763.2551701</v>
      </c>
      <c r="BH18">
        <v>400.74731034482801</v>
      </c>
      <c r="BI18">
        <v>419.72065517241401</v>
      </c>
      <c r="BJ18">
        <v>16.6938517241379</v>
      </c>
      <c r="BK18">
        <v>13.343534482758599</v>
      </c>
      <c r="BL18">
        <v>398.71748275862097</v>
      </c>
      <c r="BM18">
        <v>16.616379310344801</v>
      </c>
      <c r="BN18">
        <v>499.99227586206899</v>
      </c>
      <c r="BO18">
        <v>74.391893103448297</v>
      </c>
      <c r="BP18">
        <v>9.9922248275862102E-2</v>
      </c>
      <c r="BQ18">
        <v>20.965255172413801</v>
      </c>
      <c r="BR18">
        <v>21.905872413793102</v>
      </c>
      <c r="BS18">
        <v>999.9</v>
      </c>
      <c r="BT18">
        <v>0</v>
      </c>
      <c r="BU18">
        <v>0</v>
      </c>
      <c r="BV18">
        <v>10008.783793103399</v>
      </c>
      <c r="BW18">
        <v>0</v>
      </c>
      <c r="BX18">
        <v>899.84137931034502</v>
      </c>
      <c r="BY18">
        <v>-18.9733793103448</v>
      </c>
      <c r="BZ18">
        <v>407.55086206896499</v>
      </c>
      <c r="CA18">
        <v>425.39703448275901</v>
      </c>
      <c r="CB18">
        <v>3.3503234482758599</v>
      </c>
      <c r="CC18">
        <v>419.72065517241401</v>
      </c>
      <c r="CD18">
        <v>13.343534482758599</v>
      </c>
      <c r="CE18">
        <v>1.2418872413793101</v>
      </c>
      <c r="CF18">
        <v>0.99265075862068997</v>
      </c>
      <c r="CG18">
        <v>10.113372413793099</v>
      </c>
      <c r="CH18">
        <v>6.8089548275862102</v>
      </c>
      <c r="CI18">
        <v>2000.00275862069</v>
      </c>
      <c r="CJ18">
        <v>0.97999520689655195</v>
      </c>
      <c r="CK18">
        <v>2.0005279310344799E-2</v>
      </c>
      <c r="CL18">
        <v>0</v>
      </c>
      <c r="CM18">
        <v>2.56517586206897</v>
      </c>
      <c r="CN18">
        <v>0</v>
      </c>
      <c r="CO18">
        <v>14828.837931034501</v>
      </c>
      <c r="CP18">
        <v>16705.400000000001</v>
      </c>
      <c r="CQ18">
        <v>42.625</v>
      </c>
      <c r="CR18">
        <v>44.331551724137903</v>
      </c>
      <c r="CS18">
        <v>43.625</v>
      </c>
      <c r="CT18">
        <v>42.436999999999998</v>
      </c>
      <c r="CU18">
        <v>41.803448275862102</v>
      </c>
      <c r="CV18">
        <v>1959.99275862069</v>
      </c>
      <c r="CW18">
        <v>40.01</v>
      </c>
      <c r="CX18">
        <v>0</v>
      </c>
      <c r="CY18">
        <v>1651531554.8</v>
      </c>
      <c r="CZ18">
        <v>0</v>
      </c>
      <c r="DA18">
        <v>0</v>
      </c>
      <c r="DB18" t="s">
        <v>356</v>
      </c>
      <c r="DC18">
        <v>1657298120.5</v>
      </c>
      <c r="DD18">
        <v>1657298120.5</v>
      </c>
      <c r="DE18">
        <v>0</v>
      </c>
      <c r="DF18">
        <v>1.391</v>
      </c>
      <c r="DG18">
        <v>3.5000000000000003E-2</v>
      </c>
      <c r="DH18">
        <v>2.39</v>
      </c>
      <c r="DI18">
        <v>0.104</v>
      </c>
      <c r="DJ18">
        <v>419</v>
      </c>
      <c r="DK18">
        <v>18</v>
      </c>
      <c r="DL18">
        <v>0.11</v>
      </c>
      <c r="DM18">
        <v>0.02</v>
      </c>
      <c r="DN18">
        <v>-19.049980487804898</v>
      </c>
      <c r="DO18">
        <v>2.44902229965157</v>
      </c>
      <c r="DP18">
        <v>0.40449452600807101</v>
      </c>
      <c r="DQ18">
        <v>0</v>
      </c>
      <c r="DR18">
        <v>3.3583707317073199</v>
      </c>
      <c r="DS18">
        <v>-0.167820836236932</v>
      </c>
      <c r="DT18">
        <v>1.6691484668543199E-2</v>
      </c>
      <c r="DU18">
        <v>0</v>
      </c>
      <c r="DV18">
        <v>0</v>
      </c>
      <c r="DW18">
        <v>2</v>
      </c>
      <c r="DX18" t="s">
        <v>357</v>
      </c>
      <c r="DY18">
        <v>2.8958699999999999</v>
      </c>
      <c r="DZ18">
        <v>2.71651</v>
      </c>
      <c r="EA18">
        <v>7.3360300000000003E-2</v>
      </c>
      <c r="EB18">
        <v>7.5912599999999997E-2</v>
      </c>
      <c r="EC18">
        <v>6.6325300000000004E-2</v>
      </c>
      <c r="ED18">
        <v>5.6255399999999997E-2</v>
      </c>
      <c r="EE18">
        <v>26437.7</v>
      </c>
      <c r="EF18">
        <v>22825.599999999999</v>
      </c>
      <c r="EG18">
        <v>25526.799999999999</v>
      </c>
      <c r="EH18">
        <v>24041.599999999999</v>
      </c>
      <c r="EI18">
        <v>40622</v>
      </c>
      <c r="EJ18">
        <v>37529.1</v>
      </c>
      <c r="EK18">
        <v>46061.599999999999</v>
      </c>
      <c r="EL18">
        <v>42844.5</v>
      </c>
      <c r="EM18">
        <v>1.8666499999999999</v>
      </c>
      <c r="EN18">
        <v>2.2578200000000002</v>
      </c>
      <c r="EO18">
        <v>6.6015900000000002E-2</v>
      </c>
      <c r="EP18">
        <v>0</v>
      </c>
      <c r="EQ18">
        <v>20.819600000000001</v>
      </c>
      <c r="ER18">
        <v>999.9</v>
      </c>
      <c r="ES18">
        <v>51.789000000000001</v>
      </c>
      <c r="ET18">
        <v>24.248999999999999</v>
      </c>
      <c r="EU18">
        <v>21.164300000000001</v>
      </c>
      <c r="EV18">
        <v>51.386400000000002</v>
      </c>
      <c r="EW18">
        <v>37.488</v>
      </c>
      <c r="EX18">
        <v>2</v>
      </c>
      <c r="EY18">
        <v>-0.30593199999999998</v>
      </c>
      <c r="EZ18">
        <v>2.5613299999999999</v>
      </c>
      <c r="FA18">
        <v>20.227</v>
      </c>
      <c r="FB18">
        <v>5.2358599999999997</v>
      </c>
      <c r="FC18">
        <v>11.9863</v>
      </c>
      <c r="FD18">
        <v>4.9573499999999999</v>
      </c>
      <c r="FE18">
        <v>3.3039499999999999</v>
      </c>
      <c r="FF18">
        <v>343.7</v>
      </c>
      <c r="FG18">
        <v>9999</v>
      </c>
      <c r="FH18">
        <v>9999</v>
      </c>
      <c r="FI18">
        <v>6004.7</v>
      </c>
      <c r="FJ18">
        <v>1.86818</v>
      </c>
      <c r="FK18">
        <v>1.86385</v>
      </c>
      <c r="FL18">
        <v>1.8714900000000001</v>
      </c>
      <c r="FM18">
        <v>1.8621799999999999</v>
      </c>
      <c r="FN18">
        <v>1.86171</v>
      </c>
      <c r="FO18">
        <v>1.8682700000000001</v>
      </c>
      <c r="FP18">
        <v>1.85833</v>
      </c>
      <c r="FQ18">
        <v>1.8648400000000001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2.0289999999999999</v>
      </c>
      <c r="GF18">
        <v>7.6600000000000001E-2</v>
      </c>
      <c r="GG18">
        <v>1.10289767420511</v>
      </c>
      <c r="GH18">
        <v>2.6534179880901899E-3</v>
      </c>
      <c r="GI18">
        <v>-1.0428034391586701E-6</v>
      </c>
      <c r="GJ18">
        <v>5.4845479443569001E-10</v>
      </c>
      <c r="GK18">
        <v>-8.8343357051566304E-2</v>
      </c>
      <c r="GL18">
        <v>-3.05487791674427E-2</v>
      </c>
      <c r="GM18">
        <v>2.9618206596728198E-3</v>
      </c>
      <c r="GN18">
        <v>-3.1459192886968901E-5</v>
      </c>
      <c r="GO18">
        <v>4</v>
      </c>
      <c r="GP18">
        <v>2343</v>
      </c>
      <c r="GQ18">
        <v>3</v>
      </c>
      <c r="GR18">
        <v>27</v>
      </c>
      <c r="GS18">
        <v>2777.5</v>
      </c>
      <c r="GT18">
        <v>2777.5</v>
      </c>
      <c r="GU18">
        <v>1.2829600000000001</v>
      </c>
      <c r="GV18">
        <v>2.33643</v>
      </c>
      <c r="GW18">
        <v>1.9982899999999999</v>
      </c>
      <c r="GX18">
        <v>2.7209500000000002</v>
      </c>
      <c r="GY18">
        <v>2.0935100000000002</v>
      </c>
      <c r="GZ18">
        <v>2.3791500000000001</v>
      </c>
      <c r="HA18">
        <v>29.346399999999999</v>
      </c>
      <c r="HB18">
        <v>15.927</v>
      </c>
      <c r="HC18">
        <v>18</v>
      </c>
      <c r="HD18">
        <v>438.30200000000002</v>
      </c>
      <c r="HE18">
        <v>703.58799999999997</v>
      </c>
      <c r="HF18">
        <v>16.896899999999999</v>
      </c>
      <c r="HG18">
        <v>23.418900000000001</v>
      </c>
      <c r="HH18">
        <v>30.000299999999999</v>
      </c>
      <c r="HI18">
        <v>23.0901</v>
      </c>
      <c r="HJ18">
        <v>23.085100000000001</v>
      </c>
      <c r="HK18">
        <v>25.666599999999999</v>
      </c>
      <c r="HL18">
        <v>47.495899999999999</v>
      </c>
      <c r="HM18">
        <v>0</v>
      </c>
      <c r="HN18">
        <v>16.931799999999999</v>
      </c>
      <c r="HO18">
        <v>399.53800000000001</v>
      </c>
      <c r="HP18">
        <v>13.312200000000001</v>
      </c>
      <c r="HQ18">
        <v>97.552300000000002</v>
      </c>
      <c r="HR18">
        <v>100.76600000000001</v>
      </c>
    </row>
    <row r="19" spans="1:226" x14ac:dyDescent="0.2">
      <c r="A19">
        <v>3</v>
      </c>
      <c r="B19">
        <v>1657464776.0999999</v>
      </c>
      <c r="C19">
        <v>10</v>
      </c>
      <c r="D19" t="s">
        <v>363</v>
      </c>
      <c r="E19" t="s">
        <v>364</v>
      </c>
      <c r="F19">
        <v>5</v>
      </c>
      <c r="G19" s="1" t="s">
        <v>353</v>
      </c>
      <c r="H19" t="s">
        <v>354</v>
      </c>
      <c r="I19">
        <v>1657464768.33214</v>
      </c>
      <c r="J19">
        <f t="shared" si="0"/>
        <v>2.8199279620967493E-3</v>
      </c>
      <c r="K19">
        <f t="shared" si="1"/>
        <v>2.8199279620967492</v>
      </c>
      <c r="L19" s="1">
        <f t="shared" si="2"/>
        <v>14.605327949514688</v>
      </c>
      <c r="M19">
        <f t="shared" si="3"/>
        <v>400.23428571428599</v>
      </c>
      <c r="N19">
        <f t="shared" si="4"/>
        <v>231.82415435010745</v>
      </c>
      <c r="O19">
        <f t="shared" si="5"/>
        <v>17.268852935577769</v>
      </c>
      <c r="P19">
        <f t="shared" si="6"/>
        <v>29.813920983134238</v>
      </c>
      <c r="Q19">
        <f t="shared" si="7"/>
        <v>0.15155980281716172</v>
      </c>
      <c r="R19">
        <f t="shared" si="8"/>
        <v>2.4437851255493017</v>
      </c>
      <c r="S19">
        <f t="shared" si="9"/>
        <v>0.14652487402621245</v>
      </c>
      <c r="T19">
        <f t="shared" si="10"/>
        <v>9.201648059054518E-2</v>
      </c>
      <c r="U19">
        <f t="shared" si="11"/>
        <v>321.514185</v>
      </c>
      <c r="V19">
        <f t="shared" si="12"/>
        <v>22.358389955853138</v>
      </c>
      <c r="W19">
        <f t="shared" si="13"/>
        <v>21.909535714285699</v>
      </c>
      <c r="X19">
        <f t="shared" si="14"/>
        <v>2.6389023271302134</v>
      </c>
      <c r="Y19">
        <f t="shared" si="15"/>
        <v>49.857856466573693</v>
      </c>
      <c r="Z19">
        <f t="shared" si="16"/>
        <v>1.2426417768816345</v>
      </c>
      <c r="AA19">
        <f t="shared" si="17"/>
        <v>2.4923690365925406</v>
      </c>
      <c r="AB19">
        <f t="shared" si="18"/>
        <v>1.396260550248579</v>
      </c>
      <c r="AC19">
        <f t="shared" si="19"/>
        <v>-124.35882312846664</v>
      </c>
      <c r="AD19">
        <f t="shared" si="20"/>
        <v>-122.89296459252091</v>
      </c>
      <c r="AE19">
        <f t="shared" si="21"/>
        <v>-10.260786501946884</v>
      </c>
      <c r="AF19">
        <f t="shared" si="22"/>
        <v>64.001610777065565</v>
      </c>
      <c r="AG19">
        <f t="shared" si="23"/>
        <v>13.013408785686542</v>
      </c>
      <c r="AH19">
        <f t="shared" si="24"/>
        <v>2.830548924983832</v>
      </c>
      <c r="AI19">
        <f t="shared" si="25"/>
        <v>14.605327949514688</v>
      </c>
      <c r="AJ19">
        <v>418.74022495610399</v>
      </c>
      <c r="AK19">
        <v>404.21331515151502</v>
      </c>
      <c r="AL19">
        <v>-0.81510446955800098</v>
      </c>
      <c r="AM19">
        <v>65.265421527463403</v>
      </c>
      <c r="AN19">
        <f t="shared" si="26"/>
        <v>2.8199279620967492</v>
      </c>
      <c r="AO19">
        <v>13.3398775594624</v>
      </c>
      <c r="AP19">
        <v>16.667199393939399</v>
      </c>
      <c r="AQ19">
        <v>5.1934587203306E-5</v>
      </c>
      <c r="AR19">
        <v>77.4076718084318</v>
      </c>
      <c r="AS19">
        <v>7</v>
      </c>
      <c r="AT19">
        <v>1</v>
      </c>
      <c r="AU19">
        <f t="shared" si="27"/>
        <v>1</v>
      </c>
      <c r="AV19">
        <f t="shared" si="28"/>
        <v>0</v>
      </c>
      <c r="AW19">
        <f t="shared" si="29"/>
        <v>40208.386876894619</v>
      </c>
      <c r="AX19">
        <f t="shared" si="30"/>
        <v>1999.9849999999999</v>
      </c>
      <c r="AY19">
        <f t="shared" si="31"/>
        <v>1681.1876999999999</v>
      </c>
      <c r="AZ19">
        <f t="shared" si="32"/>
        <v>0.84060015450115877</v>
      </c>
      <c r="BA19">
        <f t="shared" si="33"/>
        <v>0.16075829818723641</v>
      </c>
      <c r="BB19" s="1">
        <v>6</v>
      </c>
      <c r="BC19">
        <v>0.5</v>
      </c>
      <c r="BD19" t="s">
        <v>355</v>
      </c>
      <c r="BE19">
        <v>2</v>
      </c>
      <c r="BF19" t="b">
        <v>1</v>
      </c>
      <c r="BG19">
        <v>1657464768.33214</v>
      </c>
      <c r="BH19">
        <v>400.23428571428599</v>
      </c>
      <c r="BI19">
        <v>417.210107142857</v>
      </c>
      <c r="BJ19">
        <v>16.681732142857101</v>
      </c>
      <c r="BK19">
        <v>13.341682142857101</v>
      </c>
      <c r="BL19">
        <v>398.20549999999997</v>
      </c>
      <c r="BM19">
        <v>16.604746428571399</v>
      </c>
      <c r="BN19">
        <v>499.99200000000002</v>
      </c>
      <c r="BO19">
        <v>74.391253571428607</v>
      </c>
      <c r="BP19">
        <v>9.9918342857142906E-2</v>
      </c>
      <c r="BQ19">
        <v>20.9767571428571</v>
      </c>
      <c r="BR19">
        <v>21.909535714285699</v>
      </c>
      <c r="BS19">
        <v>999.9</v>
      </c>
      <c r="BT19">
        <v>0</v>
      </c>
      <c r="BU19">
        <v>0</v>
      </c>
      <c r="BV19">
        <v>10017.2628571429</v>
      </c>
      <c r="BW19">
        <v>0</v>
      </c>
      <c r="BX19">
        <v>900.69453571428596</v>
      </c>
      <c r="BY19">
        <v>-16.975935714285701</v>
      </c>
      <c r="BZ19">
        <v>407.02407142857101</v>
      </c>
      <c r="CA19">
        <v>422.85174999999998</v>
      </c>
      <c r="CB19">
        <v>3.3400514285714298</v>
      </c>
      <c r="CC19">
        <v>417.210107142857</v>
      </c>
      <c r="CD19">
        <v>13.341682142857101</v>
      </c>
      <c r="CE19">
        <v>1.24097464285714</v>
      </c>
      <c r="CF19">
        <v>0.99250471428571396</v>
      </c>
      <c r="CG19">
        <v>10.102392857142901</v>
      </c>
      <c r="CH19">
        <v>6.8068128571428597</v>
      </c>
      <c r="CI19">
        <v>1999.9849999999999</v>
      </c>
      <c r="CJ19">
        <v>0.97999510714285698</v>
      </c>
      <c r="CK19">
        <v>2.0005385714285701E-2</v>
      </c>
      <c r="CL19">
        <v>0</v>
      </c>
      <c r="CM19">
        <v>2.61803571428571</v>
      </c>
      <c r="CN19">
        <v>0</v>
      </c>
      <c r="CO19">
        <v>14830.5142857143</v>
      </c>
      <c r="CP19">
        <v>16705.25</v>
      </c>
      <c r="CQ19">
        <v>42.625</v>
      </c>
      <c r="CR19">
        <v>44.343499999999999</v>
      </c>
      <c r="CS19">
        <v>43.625</v>
      </c>
      <c r="CT19">
        <v>42.436999999999998</v>
      </c>
      <c r="CU19">
        <v>41.803142857142802</v>
      </c>
      <c r="CV19">
        <v>1959.9749999999999</v>
      </c>
      <c r="CW19">
        <v>40.01</v>
      </c>
      <c r="CX19">
        <v>0</v>
      </c>
      <c r="CY19">
        <v>1651531560.2</v>
      </c>
      <c r="CZ19">
        <v>0</v>
      </c>
      <c r="DA19">
        <v>0</v>
      </c>
      <c r="DB19" t="s">
        <v>356</v>
      </c>
      <c r="DC19">
        <v>1657298120.5</v>
      </c>
      <c r="DD19">
        <v>1657298120.5</v>
      </c>
      <c r="DE19">
        <v>0</v>
      </c>
      <c r="DF19">
        <v>1.391</v>
      </c>
      <c r="DG19">
        <v>3.5000000000000003E-2</v>
      </c>
      <c r="DH19">
        <v>2.39</v>
      </c>
      <c r="DI19">
        <v>0.104</v>
      </c>
      <c r="DJ19">
        <v>419</v>
      </c>
      <c r="DK19">
        <v>18</v>
      </c>
      <c r="DL19">
        <v>0.11</v>
      </c>
      <c r="DM19">
        <v>0.02</v>
      </c>
      <c r="DN19">
        <v>-17.610185365853699</v>
      </c>
      <c r="DO19">
        <v>21.2609770034843</v>
      </c>
      <c r="DP19">
        <v>2.6899453078637201</v>
      </c>
      <c r="DQ19">
        <v>0</v>
      </c>
      <c r="DR19">
        <v>3.3459765853658499</v>
      </c>
      <c r="DS19">
        <v>-0.12591595818814999</v>
      </c>
      <c r="DT19">
        <v>1.25717656190091E-2</v>
      </c>
      <c r="DU19">
        <v>0</v>
      </c>
      <c r="DV19">
        <v>0</v>
      </c>
      <c r="DW19">
        <v>2</v>
      </c>
      <c r="DX19" t="s">
        <v>357</v>
      </c>
      <c r="DY19">
        <v>2.8961999999999999</v>
      </c>
      <c r="DZ19">
        <v>2.7166399999999999</v>
      </c>
      <c r="EA19">
        <v>7.28409E-2</v>
      </c>
      <c r="EB19">
        <v>7.4336799999999995E-2</v>
      </c>
      <c r="EC19">
        <v>6.6308800000000001E-2</v>
      </c>
      <c r="ED19">
        <v>5.6251099999999998E-2</v>
      </c>
      <c r="EE19">
        <v>26452.1</v>
      </c>
      <c r="EF19">
        <v>22864.2</v>
      </c>
      <c r="EG19">
        <v>25526.3</v>
      </c>
      <c r="EH19">
        <v>24041.200000000001</v>
      </c>
      <c r="EI19">
        <v>40622.199999999997</v>
      </c>
      <c r="EJ19">
        <v>37528.699999999997</v>
      </c>
      <c r="EK19">
        <v>46061</v>
      </c>
      <c r="EL19">
        <v>42843.8</v>
      </c>
      <c r="EM19">
        <v>1.8668</v>
      </c>
      <c r="EN19">
        <v>2.25745</v>
      </c>
      <c r="EO19">
        <v>6.6757200000000003E-2</v>
      </c>
      <c r="EP19">
        <v>0</v>
      </c>
      <c r="EQ19">
        <v>20.817799999999998</v>
      </c>
      <c r="ER19">
        <v>999.9</v>
      </c>
      <c r="ES19">
        <v>51.764000000000003</v>
      </c>
      <c r="ET19">
        <v>24.26</v>
      </c>
      <c r="EU19">
        <v>21.1706</v>
      </c>
      <c r="EV19">
        <v>51.996400000000001</v>
      </c>
      <c r="EW19">
        <v>37.484000000000002</v>
      </c>
      <c r="EX19">
        <v>2</v>
      </c>
      <c r="EY19">
        <v>-0.30583300000000002</v>
      </c>
      <c r="EZ19">
        <v>2.5003000000000002</v>
      </c>
      <c r="FA19">
        <v>20.228100000000001</v>
      </c>
      <c r="FB19">
        <v>5.2360100000000003</v>
      </c>
      <c r="FC19">
        <v>11.9863</v>
      </c>
      <c r="FD19">
        <v>4.9574499999999997</v>
      </c>
      <c r="FE19">
        <v>3.3039499999999999</v>
      </c>
      <c r="FF19">
        <v>343.7</v>
      </c>
      <c r="FG19">
        <v>9999</v>
      </c>
      <c r="FH19">
        <v>9999</v>
      </c>
      <c r="FI19">
        <v>6005</v>
      </c>
      <c r="FJ19">
        <v>1.8681700000000001</v>
      </c>
      <c r="FK19">
        <v>1.8638600000000001</v>
      </c>
      <c r="FL19">
        <v>1.8715200000000001</v>
      </c>
      <c r="FM19">
        <v>1.8621799999999999</v>
      </c>
      <c r="FN19">
        <v>1.86172</v>
      </c>
      <c r="FO19">
        <v>1.86829</v>
      </c>
      <c r="FP19">
        <v>1.8583499999999999</v>
      </c>
      <c r="FQ19">
        <v>1.8648899999999999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2.0219999999999998</v>
      </c>
      <c r="GF19">
        <v>7.6399999999999996E-2</v>
      </c>
      <c r="GG19">
        <v>1.10289767420511</v>
      </c>
      <c r="GH19">
        <v>2.6534179880901899E-3</v>
      </c>
      <c r="GI19">
        <v>-1.0428034391586701E-6</v>
      </c>
      <c r="GJ19">
        <v>5.4845479443569001E-10</v>
      </c>
      <c r="GK19">
        <v>-8.8343357051566304E-2</v>
      </c>
      <c r="GL19">
        <v>-3.05487791674427E-2</v>
      </c>
      <c r="GM19">
        <v>2.9618206596728198E-3</v>
      </c>
      <c r="GN19">
        <v>-3.1459192886968901E-5</v>
      </c>
      <c r="GO19">
        <v>4</v>
      </c>
      <c r="GP19">
        <v>2343</v>
      </c>
      <c r="GQ19">
        <v>3</v>
      </c>
      <c r="GR19">
        <v>27</v>
      </c>
      <c r="GS19">
        <v>2777.6</v>
      </c>
      <c r="GT19">
        <v>2777.6</v>
      </c>
      <c r="GU19">
        <v>1.24878</v>
      </c>
      <c r="GV19">
        <v>2.33765</v>
      </c>
      <c r="GW19">
        <v>1.9982899999999999</v>
      </c>
      <c r="GX19">
        <v>2.7209500000000002</v>
      </c>
      <c r="GY19">
        <v>2.0935100000000002</v>
      </c>
      <c r="GZ19">
        <v>2.36206</v>
      </c>
      <c r="HA19">
        <v>29.346399999999999</v>
      </c>
      <c r="HB19">
        <v>15.927</v>
      </c>
      <c r="HC19">
        <v>18</v>
      </c>
      <c r="HD19">
        <v>438.43900000000002</v>
      </c>
      <c r="HE19">
        <v>703.35400000000004</v>
      </c>
      <c r="HF19">
        <v>16.960100000000001</v>
      </c>
      <c r="HG19">
        <v>23.4223</v>
      </c>
      <c r="HH19">
        <v>30.0002</v>
      </c>
      <c r="HI19">
        <v>23.096699999999998</v>
      </c>
      <c r="HJ19">
        <v>23.0916</v>
      </c>
      <c r="HK19">
        <v>24.998799999999999</v>
      </c>
      <c r="HL19">
        <v>47.495899999999999</v>
      </c>
      <c r="HM19">
        <v>0</v>
      </c>
      <c r="HN19">
        <v>16.996400000000001</v>
      </c>
      <c r="HO19">
        <v>379.42399999999998</v>
      </c>
      <c r="HP19">
        <v>13.3187</v>
      </c>
      <c r="HQ19">
        <v>97.550799999999995</v>
      </c>
      <c r="HR19">
        <v>100.764</v>
      </c>
    </row>
    <row r="20" spans="1:226" x14ac:dyDescent="0.2">
      <c r="A20">
        <v>4</v>
      </c>
      <c r="B20">
        <v>1657464781.0999999</v>
      </c>
      <c r="C20">
        <v>15</v>
      </c>
      <c r="D20" t="s">
        <v>365</v>
      </c>
      <c r="E20" t="s">
        <v>366</v>
      </c>
      <c r="F20">
        <v>5</v>
      </c>
      <c r="G20" s="1" t="s">
        <v>353</v>
      </c>
      <c r="H20" t="s">
        <v>354</v>
      </c>
      <c r="I20">
        <v>1657464773.5999999</v>
      </c>
      <c r="J20">
        <f t="shared" si="0"/>
        <v>2.8155440698225311E-3</v>
      </c>
      <c r="K20">
        <f t="shared" si="1"/>
        <v>2.8155440698225309</v>
      </c>
      <c r="L20" s="1">
        <f t="shared" si="2"/>
        <v>14.271610111309597</v>
      </c>
      <c r="M20">
        <f t="shared" si="3"/>
        <v>397.55881481481498</v>
      </c>
      <c r="N20">
        <f t="shared" si="4"/>
        <v>232.32306758126984</v>
      </c>
      <c r="O20">
        <f t="shared" si="5"/>
        <v>17.305894846185126</v>
      </c>
      <c r="P20">
        <f t="shared" si="6"/>
        <v>29.614412016802483</v>
      </c>
      <c r="Q20">
        <f t="shared" si="7"/>
        <v>0.15108929956575878</v>
      </c>
      <c r="R20">
        <f t="shared" si="8"/>
        <v>2.4425754634162788</v>
      </c>
      <c r="S20">
        <f t="shared" si="9"/>
        <v>0.14608263783713749</v>
      </c>
      <c r="T20">
        <f t="shared" si="10"/>
        <v>9.1737656435923576E-2</v>
      </c>
      <c r="U20">
        <f t="shared" si="11"/>
        <v>321.52064144444518</v>
      </c>
      <c r="V20">
        <f t="shared" si="12"/>
        <v>22.37618517561819</v>
      </c>
      <c r="W20">
        <f t="shared" si="13"/>
        <v>21.917466666666702</v>
      </c>
      <c r="X20">
        <f t="shared" si="14"/>
        <v>2.6401798766988138</v>
      </c>
      <c r="Y20">
        <f t="shared" si="15"/>
        <v>49.779184618951753</v>
      </c>
      <c r="Z20">
        <f t="shared" si="16"/>
        <v>1.241884836590738</v>
      </c>
      <c r="AA20">
        <f t="shared" si="17"/>
        <v>2.494787421885436</v>
      </c>
      <c r="AB20">
        <f t="shared" si="18"/>
        <v>1.3982950401080758</v>
      </c>
      <c r="AC20">
        <f t="shared" si="19"/>
        <v>-124.16549347917362</v>
      </c>
      <c r="AD20">
        <f t="shared" si="20"/>
        <v>-121.7985520940443</v>
      </c>
      <c r="AE20">
        <f t="shared" si="21"/>
        <v>-10.17567487994631</v>
      </c>
      <c r="AF20">
        <f t="shared" si="22"/>
        <v>65.380920991280945</v>
      </c>
      <c r="AG20">
        <f t="shared" si="23"/>
        <v>9.2865449696189089</v>
      </c>
      <c r="AH20">
        <f t="shared" si="24"/>
        <v>2.8230694359375503</v>
      </c>
      <c r="AI20">
        <f t="shared" si="25"/>
        <v>14.271610111309597</v>
      </c>
      <c r="AJ20">
        <v>405.21588056408302</v>
      </c>
      <c r="AK20">
        <v>395.496103030303</v>
      </c>
      <c r="AL20">
        <v>-1.9235127917416299</v>
      </c>
      <c r="AM20">
        <v>65.265421527463403</v>
      </c>
      <c r="AN20">
        <f t="shared" si="26"/>
        <v>2.8155440698225309</v>
      </c>
      <c r="AO20">
        <v>13.3399440862344</v>
      </c>
      <c r="AP20">
        <v>16.6625509090909</v>
      </c>
      <c r="AQ20">
        <v>-5.90284292363578E-5</v>
      </c>
      <c r="AR20">
        <v>77.4076718084318</v>
      </c>
      <c r="AS20">
        <v>7</v>
      </c>
      <c r="AT20">
        <v>1</v>
      </c>
      <c r="AU20">
        <f t="shared" si="27"/>
        <v>1</v>
      </c>
      <c r="AV20">
        <f t="shared" si="28"/>
        <v>0</v>
      </c>
      <c r="AW20">
        <f t="shared" si="29"/>
        <v>40175.822666789529</v>
      </c>
      <c r="AX20">
        <f t="shared" si="30"/>
        <v>2000.0251851851899</v>
      </c>
      <c r="AY20">
        <f t="shared" si="31"/>
        <v>1681.2214777777815</v>
      </c>
      <c r="AZ20">
        <f t="shared" si="32"/>
        <v>0.84060015355362183</v>
      </c>
      <c r="BA20">
        <f t="shared" si="33"/>
        <v>0.16075829635849029</v>
      </c>
      <c r="BB20" s="1">
        <v>6</v>
      </c>
      <c r="BC20">
        <v>0.5</v>
      </c>
      <c r="BD20" t="s">
        <v>355</v>
      </c>
      <c r="BE20">
        <v>2</v>
      </c>
      <c r="BF20" t="b">
        <v>1</v>
      </c>
      <c r="BG20">
        <v>1657464773.5999999</v>
      </c>
      <c r="BH20">
        <v>397.55881481481498</v>
      </c>
      <c r="BI20">
        <v>410.04937037037001</v>
      </c>
      <c r="BJ20">
        <v>16.671688888888902</v>
      </c>
      <c r="BK20">
        <v>13.3405111111111</v>
      </c>
      <c r="BL20">
        <v>395.53570370370397</v>
      </c>
      <c r="BM20">
        <v>16.595099999999999</v>
      </c>
      <c r="BN20">
        <v>500.00407407407403</v>
      </c>
      <c r="BO20">
        <v>74.390662962963006</v>
      </c>
      <c r="BP20">
        <v>9.9980718518518502E-2</v>
      </c>
      <c r="BQ20">
        <v>20.992537037037</v>
      </c>
      <c r="BR20">
        <v>21.917466666666702</v>
      </c>
      <c r="BS20">
        <v>999.9</v>
      </c>
      <c r="BT20">
        <v>0</v>
      </c>
      <c r="BU20">
        <v>0</v>
      </c>
      <c r="BV20">
        <v>10009.4448148148</v>
      </c>
      <c r="BW20">
        <v>0</v>
      </c>
      <c r="BX20">
        <v>901.55281481481495</v>
      </c>
      <c r="BY20">
        <v>-12.490510740740699</v>
      </c>
      <c r="BZ20">
        <v>404.29918518518502</v>
      </c>
      <c r="CA20">
        <v>415.59355555555499</v>
      </c>
      <c r="CB20">
        <v>3.3311662962963</v>
      </c>
      <c r="CC20">
        <v>410.04937037037001</v>
      </c>
      <c r="CD20">
        <v>13.3405111111111</v>
      </c>
      <c r="CE20">
        <v>1.2402174074074099</v>
      </c>
      <c r="CF20">
        <v>0.99240985185185204</v>
      </c>
      <c r="CG20">
        <v>10.0932666666667</v>
      </c>
      <c r="CH20">
        <v>6.8054207407407397</v>
      </c>
      <c r="CI20">
        <v>2000.0251851851899</v>
      </c>
      <c r="CJ20">
        <v>0.97999544444444397</v>
      </c>
      <c r="CK20">
        <v>2.0005025925925901E-2</v>
      </c>
      <c r="CL20">
        <v>0</v>
      </c>
      <c r="CM20">
        <v>2.6553444444444398</v>
      </c>
      <c r="CN20">
        <v>0</v>
      </c>
      <c r="CO20">
        <v>14834.711111111101</v>
      </c>
      <c r="CP20">
        <v>16705.592592592599</v>
      </c>
      <c r="CQ20">
        <v>42.625</v>
      </c>
      <c r="CR20">
        <v>44.360999999999997</v>
      </c>
      <c r="CS20">
        <v>43.625</v>
      </c>
      <c r="CT20">
        <v>42.436999999999998</v>
      </c>
      <c r="CU20">
        <v>41.805111111111103</v>
      </c>
      <c r="CV20">
        <v>1960.01444444444</v>
      </c>
      <c r="CW20">
        <v>40.010740740740701</v>
      </c>
      <c r="CX20">
        <v>0</v>
      </c>
      <c r="CY20">
        <v>1651531565</v>
      </c>
      <c r="CZ20">
        <v>0</v>
      </c>
      <c r="DA20">
        <v>0</v>
      </c>
      <c r="DB20" t="s">
        <v>356</v>
      </c>
      <c r="DC20">
        <v>1657298120.5</v>
      </c>
      <c r="DD20">
        <v>1657298120.5</v>
      </c>
      <c r="DE20">
        <v>0</v>
      </c>
      <c r="DF20">
        <v>1.391</v>
      </c>
      <c r="DG20">
        <v>3.5000000000000003E-2</v>
      </c>
      <c r="DH20">
        <v>2.39</v>
      </c>
      <c r="DI20">
        <v>0.104</v>
      </c>
      <c r="DJ20">
        <v>419</v>
      </c>
      <c r="DK20">
        <v>18</v>
      </c>
      <c r="DL20">
        <v>0.11</v>
      </c>
      <c r="DM20">
        <v>0.02</v>
      </c>
      <c r="DN20">
        <v>-15.1972836585366</v>
      </c>
      <c r="DO20">
        <v>45.1598958188154</v>
      </c>
      <c r="DP20">
        <v>4.9064007303783601</v>
      </c>
      <c r="DQ20">
        <v>0</v>
      </c>
      <c r="DR20">
        <v>3.33832463414634</v>
      </c>
      <c r="DS20">
        <v>-0.105970871080141</v>
      </c>
      <c r="DT20">
        <v>1.0655550276518801E-2</v>
      </c>
      <c r="DU20">
        <v>0</v>
      </c>
      <c r="DV20">
        <v>0</v>
      </c>
      <c r="DW20">
        <v>2</v>
      </c>
      <c r="DX20" t="s">
        <v>357</v>
      </c>
      <c r="DY20">
        <v>2.8960499999999998</v>
      </c>
      <c r="DZ20">
        <v>2.71637</v>
      </c>
      <c r="EA20">
        <v>7.1552299999999999E-2</v>
      </c>
      <c r="EB20">
        <v>7.22743E-2</v>
      </c>
      <c r="EC20">
        <v>6.6293400000000002E-2</v>
      </c>
      <c r="ED20">
        <v>5.62509E-2</v>
      </c>
      <c r="EE20">
        <v>26488.400000000001</v>
      </c>
      <c r="EF20">
        <v>22914.9</v>
      </c>
      <c r="EG20">
        <v>25525.9</v>
      </c>
      <c r="EH20">
        <v>24041.1</v>
      </c>
      <c r="EI20">
        <v>40622.199999999997</v>
      </c>
      <c r="EJ20">
        <v>37528.400000000001</v>
      </c>
      <c r="EK20">
        <v>46060.2</v>
      </c>
      <c r="EL20">
        <v>42843.6</v>
      </c>
      <c r="EM20">
        <v>1.8665499999999999</v>
      </c>
      <c r="EN20">
        <v>2.25712</v>
      </c>
      <c r="EO20">
        <v>6.8079700000000007E-2</v>
      </c>
      <c r="EP20">
        <v>0</v>
      </c>
      <c r="EQ20">
        <v>20.818200000000001</v>
      </c>
      <c r="ER20">
        <v>999.9</v>
      </c>
      <c r="ES20">
        <v>51.764000000000003</v>
      </c>
      <c r="ET20">
        <v>24.27</v>
      </c>
      <c r="EU20">
        <v>21.181000000000001</v>
      </c>
      <c r="EV20">
        <v>52.456400000000002</v>
      </c>
      <c r="EW20">
        <v>37.463900000000002</v>
      </c>
      <c r="EX20">
        <v>2</v>
      </c>
      <c r="EY20">
        <v>-0.30549300000000001</v>
      </c>
      <c r="EZ20">
        <v>2.4794700000000001</v>
      </c>
      <c r="FA20">
        <v>20.228400000000001</v>
      </c>
      <c r="FB20">
        <v>5.2364600000000001</v>
      </c>
      <c r="FC20">
        <v>11.9861</v>
      </c>
      <c r="FD20">
        <v>4.9573999999999998</v>
      </c>
      <c r="FE20">
        <v>3.3039999999999998</v>
      </c>
      <c r="FF20">
        <v>343.7</v>
      </c>
      <c r="FG20">
        <v>9999</v>
      </c>
      <c r="FH20">
        <v>9999</v>
      </c>
      <c r="FI20">
        <v>6005</v>
      </c>
      <c r="FJ20">
        <v>1.8682399999999999</v>
      </c>
      <c r="FK20">
        <v>1.8638600000000001</v>
      </c>
      <c r="FL20">
        <v>1.87154</v>
      </c>
      <c r="FM20">
        <v>1.8621799999999999</v>
      </c>
      <c r="FN20">
        <v>1.86172</v>
      </c>
      <c r="FO20">
        <v>1.86829</v>
      </c>
      <c r="FP20">
        <v>1.85836</v>
      </c>
      <c r="FQ20">
        <v>1.8649100000000001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2.0030000000000001</v>
      </c>
      <c r="GF20">
        <v>7.6200000000000004E-2</v>
      </c>
      <c r="GG20">
        <v>1.10289767420511</v>
      </c>
      <c r="GH20">
        <v>2.6534179880901899E-3</v>
      </c>
      <c r="GI20">
        <v>-1.0428034391586701E-6</v>
      </c>
      <c r="GJ20">
        <v>5.4845479443569001E-10</v>
      </c>
      <c r="GK20">
        <v>-8.8343357051566304E-2</v>
      </c>
      <c r="GL20">
        <v>-3.05487791674427E-2</v>
      </c>
      <c r="GM20">
        <v>2.9618206596728198E-3</v>
      </c>
      <c r="GN20">
        <v>-3.1459192886968901E-5</v>
      </c>
      <c r="GO20">
        <v>4</v>
      </c>
      <c r="GP20">
        <v>2343</v>
      </c>
      <c r="GQ20">
        <v>3</v>
      </c>
      <c r="GR20">
        <v>27</v>
      </c>
      <c r="GS20">
        <v>2777.7</v>
      </c>
      <c r="GT20">
        <v>2777.7</v>
      </c>
      <c r="GU20">
        <v>1.2084999999999999</v>
      </c>
      <c r="GV20">
        <v>2.34009</v>
      </c>
      <c r="GW20">
        <v>1.9982899999999999</v>
      </c>
      <c r="GX20">
        <v>2.7209500000000002</v>
      </c>
      <c r="GY20">
        <v>2.0935100000000002</v>
      </c>
      <c r="GZ20">
        <v>2.36938</v>
      </c>
      <c r="HA20">
        <v>29.367599999999999</v>
      </c>
      <c r="HB20">
        <v>15.918200000000001</v>
      </c>
      <c r="HC20">
        <v>18</v>
      </c>
      <c r="HD20">
        <v>438.35399999999998</v>
      </c>
      <c r="HE20">
        <v>703.16300000000001</v>
      </c>
      <c r="HF20">
        <v>17.023599999999998</v>
      </c>
      <c r="HG20">
        <v>23.4253</v>
      </c>
      <c r="HH20">
        <v>30.000399999999999</v>
      </c>
      <c r="HI20">
        <v>23.1036</v>
      </c>
      <c r="HJ20">
        <v>23.097999999999999</v>
      </c>
      <c r="HK20">
        <v>24.174900000000001</v>
      </c>
      <c r="HL20">
        <v>47.495899999999999</v>
      </c>
      <c r="HM20">
        <v>0</v>
      </c>
      <c r="HN20">
        <v>17.050799999999999</v>
      </c>
      <c r="HO20">
        <v>366</v>
      </c>
      <c r="HP20">
        <v>13.3218</v>
      </c>
      <c r="HQ20">
        <v>97.549199999999999</v>
      </c>
      <c r="HR20">
        <v>100.764</v>
      </c>
    </row>
    <row r="21" spans="1:226" x14ac:dyDescent="0.2">
      <c r="A21">
        <v>5</v>
      </c>
      <c r="B21">
        <v>1657464786.0999999</v>
      </c>
      <c r="C21">
        <v>20</v>
      </c>
      <c r="D21" t="s">
        <v>367</v>
      </c>
      <c r="E21" t="s">
        <v>368</v>
      </c>
      <c r="F21">
        <v>5</v>
      </c>
      <c r="G21" s="1" t="s">
        <v>353</v>
      </c>
      <c r="H21" t="s">
        <v>354</v>
      </c>
      <c r="I21">
        <v>1657464778.31429</v>
      </c>
      <c r="J21">
        <f t="shared" si="0"/>
        <v>2.8140388828114928E-3</v>
      </c>
      <c r="K21">
        <f t="shared" si="1"/>
        <v>2.8140388828114928</v>
      </c>
      <c r="L21" s="1">
        <f t="shared" si="2"/>
        <v>13.567195183118198</v>
      </c>
      <c r="M21">
        <f t="shared" si="3"/>
        <v>391.615571428571</v>
      </c>
      <c r="N21">
        <f t="shared" si="4"/>
        <v>233.73144295901534</v>
      </c>
      <c r="O21">
        <f t="shared" si="5"/>
        <v>17.41093497090182</v>
      </c>
      <c r="P21">
        <f t="shared" si="6"/>
        <v>29.171912693539518</v>
      </c>
      <c r="Q21">
        <f t="shared" si="7"/>
        <v>0.15069776231890014</v>
      </c>
      <c r="R21">
        <f t="shared" si="8"/>
        <v>2.4403101579837712</v>
      </c>
      <c r="S21">
        <f t="shared" si="9"/>
        <v>0.14571209610159061</v>
      </c>
      <c r="T21">
        <f t="shared" si="10"/>
        <v>9.1504261574793799E-2</v>
      </c>
      <c r="U21">
        <f t="shared" si="11"/>
        <v>321.51981235714277</v>
      </c>
      <c r="V21">
        <f t="shared" si="12"/>
        <v>22.39557810542912</v>
      </c>
      <c r="W21">
        <f t="shared" si="13"/>
        <v>21.932228571428599</v>
      </c>
      <c r="X21">
        <f t="shared" si="14"/>
        <v>2.6425592251323997</v>
      </c>
      <c r="Y21">
        <f t="shared" si="15"/>
        <v>49.708096235294732</v>
      </c>
      <c r="Z21">
        <f t="shared" si="16"/>
        <v>1.2414660331573864</v>
      </c>
      <c r="AA21">
        <f t="shared" si="17"/>
        <v>2.4975127337021124</v>
      </c>
      <c r="AB21">
        <f t="shared" si="18"/>
        <v>1.4010931919750134</v>
      </c>
      <c r="AC21">
        <f t="shared" si="19"/>
        <v>-124.09911473198683</v>
      </c>
      <c r="AD21">
        <f t="shared" si="20"/>
        <v>-121.29029799062478</v>
      </c>
      <c r="AE21">
        <f t="shared" si="21"/>
        <v>-10.144299857345478</v>
      </c>
      <c r="AF21">
        <f t="shared" si="22"/>
        <v>65.986099777185686</v>
      </c>
      <c r="AG21">
        <f t="shared" si="23"/>
        <v>4.8933884323085577</v>
      </c>
      <c r="AH21">
        <f t="shared" si="24"/>
        <v>2.8189032905965359</v>
      </c>
      <c r="AI21">
        <f t="shared" si="25"/>
        <v>13.567195183118198</v>
      </c>
      <c r="AJ21">
        <v>389.76761369928499</v>
      </c>
      <c r="AK21">
        <v>383.27744848484798</v>
      </c>
      <c r="AL21">
        <v>-2.5212137554054399</v>
      </c>
      <c r="AM21">
        <v>65.265421527463403</v>
      </c>
      <c r="AN21">
        <f t="shared" si="26"/>
        <v>2.8140388828114928</v>
      </c>
      <c r="AO21">
        <v>13.339889242748701</v>
      </c>
      <c r="AP21">
        <v>16.660070303030299</v>
      </c>
      <c r="AQ21">
        <v>6.2728282222279102E-5</v>
      </c>
      <c r="AR21">
        <v>77.4076718084318</v>
      </c>
      <c r="AS21">
        <v>7</v>
      </c>
      <c r="AT21">
        <v>1</v>
      </c>
      <c r="AU21">
        <f t="shared" si="27"/>
        <v>1</v>
      </c>
      <c r="AV21">
        <f t="shared" si="28"/>
        <v>0</v>
      </c>
      <c r="AW21">
        <f t="shared" si="29"/>
        <v>40116.501987497373</v>
      </c>
      <c r="AX21">
        <f t="shared" si="30"/>
        <v>2000.02</v>
      </c>
      <c r="AY21">
        <f t="shared" si="31"/>
        <v>1681.2171214285713</v>
      </c>
      <c r="AZ21">
        <f t="shared" si="32"/>
        <v>0.84060015471273852</v>
      </c>
      <c r="BA21">
        <f t="shared" si="33"/>
        <v>0.16075829859558544</v>
      </c>
      <c r="BB21" s="1">
        <v>6</v>
      </c>
      <c r="BC21">
        <v>0.5</v>
      </c>
      <c r="BD21" t="s">
        <v>355</v>
      </c>
      <c r="BE21">
        <v>2</v>
      </c>
      <c r="BF21" t="b">
        <v>1</v>
      </c>
      <c r="BG21">
        <v>1657464778.31429</v>
      </c>
      <c r="BH21">
        <v>391.615571428571</v>
      </c>
      <c r="BI21">
        <v>398.81210714285697</v>
      </c>
      <c r="BJ21">
        <v>16.665942857142898</v>
      </c>
      <c r="BK21">
        <v>13.3397464285714</v>
      </c>
      <c r="BL21">
        <v>389.60475000000002</v>
      </c>
      <c r="BM21">
        <v>16.5895785714286</v>
      </c>
      <c r="BN21">
        <v>500.01682142857101</v>
      </c>
      <c r="BO21">
        <v>74.391146428571403</v>
      </c>
      <c r="BP21">
        <v>0.100050607142857</v>
      </c>
      <c r="BQ21">
        <v>21.010303571428601</v>
      </c>
      <c r="BR21">
        <v>21.932228571428599</v>
      </c>
      <c r="BS21">
        <v>999.9</v>
      </c>
      <c r="BT21">
        <v>0</v>
      </c>
      <c r="BU21">
        <v>0</v>
      </c>
      <c r="BV21">
        <v>9994.5974999999999</v>
      </c>
      <c r="BW21">
        <v>0</v>
      </c>
      <c r="BX21">
        <v>902.22524999999996</v>
      </c>
      <c r="BY21">
        <v>-7.1965074642857196</v>
      </c>
      <c r="BZ21">
        <v>398.25292857142898</v>
      </c>
      <c r="CA21">
        <v>404.20407142857101</v>
      </c>
      <c r="CB21">
        <v>3.32618464285714</v>
      </c>
      <c r="CC21">
        <v>398.81210714285697</v>
      </c>
      <c r="CD21">
        <v>13.3397464285714</v>
      </c>
      <c r="CE21">
        <v>1.23979857142857</v>
      </c>
      <c r="CF21">
        <v>0.992359285714286</v>
      </c>
      <c r="CG21">
        <v>10.088214285714299</v>
      </c>
      <c r="CH21">
        <v>6.8046796428571401</v>
      </c>
      <c r="CI21">
        <v>2000.02</v>
      </c>
      <c r="CJ21">
        <v>0.97999564285714302</v>
      </c>
      <c r="CK21">
        <v>2.0004814285714299E-2</v>
      </c>
      <c r="CL21">
        <v>0</v>
      </c>
      <c r="CM21">
        <v>2.63473214285714</v>
      </c>
      <c r="CN21">
        <v>0</v>
      </c>
      <c r="CO21">
        <v>14837.85</v>
      </c>
      <c r="CP21">
        <v>16705.557142857098</v>
      </c>
      <c r="CQ21">
        <v>42.625</v>
      </c>
      <c r="CR21">
        <v>44.363750000000003</v>
      </c>
      <c r="CS21">
        <v>43.629428571428598</v>
      </c>
      <c r="CT21">
        <v>42.436999999999998</v>
      </c>
      <c r="CU21">
        <v>41.805357142857098</v>
      </c>
      <c r="CV21">
        <v>1960.0092857142899</v>
      </c>
      <c r="CW21">
        <v>40.0107142857143</v>
      </c>
      <c r="CX21">
        <v>0</v>
      </c>
      <c r="CY21">
        <v>1651531570.4000001</v>
      </c>
      <c r="CZ21">
        <v>0</v>
      </c>
      <c r="DA21">
        <v>0</v>
      </c>
      <c r="DB21" t="s">
        <v>356</v>
      </c>
      <c r="DC21">
        <v>1657298120.5</v>
      </c>
      <c r="DD21">
        <v>1657298120.5</v>
      </c>
      <c r="DE21">
        <v>0</v>
      </c>
      <c r="DF21">
        <v>1.391</v>
      </c>
      <c r="DG21">
        <v>3.5000000000000003E-2</v>
      </c>
      <c r="DH21">
        <v>2.39</v>
      </c>
      <c r="DI21">
        <v>0.104</v>
      </c>
      <c r="DJ21">
        <v>419</v>
      </c>
      <c r="DK21">
        <v>18</v>
      </c>
      <c r="DL21">
        <v>0.11</v>
      </c>
      <c r="DM21">
        <v>0.02</v>
      </c>
      <c r="DN21">
        <v>-10.208913878048801</v>
      </c>
      <c r="DO21">
        <v>67.432047156794397</v>
      </c>
      <c r="DP21">
        <v>6.7142130402549203</v>
      </c>
      <c r="DQ21">
        <v>0</v>
      </c>
      <c r="DR21">
        <v>3.3294351219512199</v>
      </c>
      <c r="DS21">
        <v>-6.7886132404185298E-2</v>
      </c>
      <c r="DT21">
        <v>6.9534161184870496E-3</v>
      </c>
      <c r="DU21">
        <v>1</v>
      </c>
      <c r="DV21">
        <v>1</v>
      </c>
      <c r="DW21">
        <v>2</v>
      </c>
      <c r="DX21" t="s">
        <v>369</v>
      </c>
      <c r="DY21">
        <v>2.8958699999999999</v>
      </c>
      <c r="DZ21">
        <v>2.7162999999999999</v>
      </c>
      <c r="EA21">
        <v>6.9774699999999995E-2</v>
      </c>
      <c r="EB21">
        <v>6.99959E-2</v>
      </c>
      <c r="EC21">
        <v>6.6288399999999997E-2</v>
      </c>
      <c r="ED21">
        <v>5.6249300000000002E-2</v>
      </c>
      <c r="EE21">
        <v>26538.9</v>
      </c>
      <c r="EF21">
        <v>22971</v>
      </c>
      <c r="EG21">
        <v>25525.8</v>
      </c>
      <c r="EH21">
        <v>24040.9</v>
      </c>
      <c r="EI21">
        <v>40622.199999999997</v>
      </c>
      <c r="EJ21">
        <v>37528</v>
      </c>
      <c r="EK21">
        <v>46060</v>
      </c>
      <c r="EL21">
        <v>42843.1</v>
      </c>
      <c r="EM21">
        <v>1.86642</v>
      </c>
      <c r="EN21">
        <v>2.2569300000000001</v>
      </c>
      <c r="EO21">
        <v>6.8690600000000004E-2</v>
      </c>
      <c r="EP21">
        <v>0</v>
      </c>
      <c r="EQ21">
        <v>20.821300000000001</v>
      </c>
      <c r="ER21">
        <v>999.9</v>
      </c>
      <c r="ES21">
        <v>51.715000000000003</v>
      </c>
      <c r="ET21">
        <v>24.27</v>
      </c>
      <c r="EU21">
        <v>21.162600000000001</v>
      </c>
      <c r="EV21">
        <v>52.016399999999997</v>
      </c>
      <c r="EW21">
        <v>37.5441</v>
      </c>
      <c r="EX21">
        <v>2</v>
      </c>
      <c r="EY21">
        <v>-0.30495899999999998</v>
      </c>
      <c r="EZ21">
        <v>2.4876499999999999</v>
      </c>
      <c r="FA21">
        <v>20.228100000000001</v>
      </c>
      <c r="FB21">
        <v>5.23691</v>
      </c>
      <c r="FC21">
        <v>11.9864</v>
      </c>
      <c r="FD21">
        <v>4.9573999999999998</v>
      </c>
      <c r="FE21">
        <v>3.3039999999999998</v>
      </c>
      <c r="FF21">
        <v>343.7</v>
      </c>
      <c r="FG21">
        <v>9999</v>
      </c>
      <c r="FH21">
        <v>9999</v>
      </c>
      <c r="FI21">
        <v>6005.2</v>
      </c>
      <c r="FJ21">
        <v>1.86818</v>
      </c>
      <c r="FK21">
        <v>1.86385</v>
      </c>
      <c r="FL21">
        <v>1.8715299999999999</v>
      </c>
      <c r="FM21">
        <v>1.8621799999999999</v>
      </c>
      <c r="FN21">
        <v>1.86172</v>
      </c>
      <c r="FO21">
        <v>1.86829</v>
      </c>
      <c r="FP21">
        <v>1.85833</v>
      </c>
      <c r="FQ21">
        <v>1.8649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1.978</v>
      </c>
      <c r="GF21">
        <v>7.6200000000000004E-2</v>
      </c>
      <c r="GG21">
        <v>1.10289767420511</v>
      </c>
      <c r="GH21">
        <v>2.6534179880901899E-3</v>
      </c>
      <c r="GI21">
        <v>-1.0428034391586701E-6</v>
      </c>
      <c r="GJ21">
        <v>5.4845479443569001E-10</v>
      </c>
      <c r="GK21">
        <v>-8.8343357051566304E-2</v>
      </c>
      <c r="GL21">
        <v>-3.05487791674427E-2</v>
      </c>
      <c r="GM21">
        <v>2.9618206596728198E-3</v>
      </c>
      <c r="GN21">
        <v>-3.1459192886968901E-5</v>
      </c>
      <c r="GO21">
        <v>4</v>
      </c>
      <c r="GP21">
        <v>2343</v>
      </c>
      <c r="GQ21">
        <v>3</v>
      </c>
      <c r="GR21">
        <v>27</v>
      </c>
      <c r="GS21">
        <v>2777.8</v>
      </c>
      <c r="GT21">
        <v>2777.8</v>
      </c>
      <c r="GU21">
        <v>1.16943</v>
      </c>
      <c r="GV21">
        <v>2.33887</v>
      </c>
      <c r="GW21">
        <v>1.9982899999999999</v>
      </c>
      <c r="GX21">
        <v>2.7209500000000002</v>
      </c>
      <c r="GY21">
        <v>2.0947300000000002</v>
      </c>
      <c r="GZ21">
        <v>2.3022499999999999</v>
      </c>
      <c r="HA21">
        <v>29.367599999999999</v>
      </c>
      <c r="HB21">
        <v>15.9095</v>
      </c>
      <c r="HC21">
        <v>18</v>
      </c>
      <c r="HD21">
        <v>438.33499999999998</v>
      </c>
      <c r="HE21">
        <v>703.08100000000002</v>
      </c>
      <c r="HF21">
        <v>17.0793</v>
      </c>
      <c r="HG21">
        <v>23.428699999999999</v>
      </c>
      <c r="HH21">
        <v>30.000499999999999</v>
      </c>
      <c r="HI21">
        <v>23.1099</v>
      </c>
      <c r="HJ21">
        <v>23.104500000000002</v>
      </c>
      <c r="HK21">
        <v>23.391200000000001</v>
      </c>
      <c r="HL21">
        <v>47.495899999999999</v>
      </c>
      <c r="HM21">
        <v>0</v>
      </c>
      <c r="HN21">
        <v>17.091200000000001</v>
      </c>
      <c r="HO21">
        <v>345.82600000000002</v>
      </c>
      <c r="HP21">
        <v>13.329800000000001</v>
      </c>
      <c r="HQ21">
        <v>97.5488</v>
      </c>
      <c r="HR21">
        <v>100.76300000000001</v>
      </c>
    </row>
    <row r="22" spans="1:226" x14ac:dyDescent="0.2">
      <c r="A22">
        <v>6</v>
      </c>
      <c r="B22">
        <v>1657464791.0999999</v>
      </c>
      <c r="C22">
        <v>25</v>
      </c>
      <c r="D22" t="s">
        <v>370</v>
      </c>
      <c r="E22" t="s">
        <v>371</v>
      </c>
      <c r="F22">
        <v>5</v>
      </c>
      <c r="G22" s="1" t="s">
        <v>353</v>
      </c>
      <c r="H22" t="s">
        <v>354</v>
      </c>
      <c r="I22">
        <v>1657464783.5999999</v>
      </c>
      <c r="J22">
        <f t="shared" si="0"/>
        <v>2.8089908949649727E-3</v>
      </c>
      <c r="K22">
        <f t="shared" si="1"/>
        <v>2.8089908949649729</v>
      </c>
      <c r="L22" s="1">
        <f t="shared" si="2"/>
        <v>13.093109722926455</v>
      </c>
      <c r="M22">
        <f t="shared" si="3"/>
        <v>381.086185185185</v>
      </c>
      <c r="N22">
        <f t="shared" si="4"/>
        <v>228.01363936994409</v>
      </c>
      <c r="O22">
        <f t="shared" si="5"/>
        <v>16.985082976845089</v>
      </c>
      <c r="P22">
        <f t="shared" si="6"/>
        <v>28.387689853052446</v>
      </c>
      <c r="Q22">
        <f t="shared" si="7"/>
        <v>0.15005600046539522</v>
      </c>
      <c r="R22">
        <f t="shared" si="8"/>
        <v>2.4388214551285703</v>
      </c>
      <c r="S22">
        <f t="shared" si="9"/>
        <v>0.14510904725963264</v>
      </c>
      <c r="T22">
        <f t="shared" si="10"/>
        <v>9.1124032590484988E-2</v>
      </c>
      <c r="U22">
        <f t="shared" si="11"/>
        <v>321.51792233333367</v>
      </c>
      <c r="V22">
        <f t="shared" si="12"/>
        <v>22.421098036154994</v>
      </c>
      <c r="W22">
        <f t="shared" si="13"/>
        <v>21.950222222222202</v>
      </c>
      <c r="X22">
        <f t="shared" si="14"/>
        <v>2.6454620099163955</v>
      </c>
      <c r="Y22">
        <f t="shared" si="15"/>
        <v>49.622130922532492</v>
      </c>
      <c r="Z22">
        <f t="shared" si="16"/>
        <v>1.2410880697087285</v>
      </c>
      <c r="AA22">
        <f t="shared" si="17"/>
        <v>2.5010777381693887</v>
      </c>
      <c r="AB22">
        <f t="shared" si="18"/>
        <v>1.4043739402076669</v>
      </c>
      <c r="AC22">
        <f t="shared" si="19"/>
        <v>-123.8764984679553</v>
      </c>
      <c r="AD22">
        <f t="shared" si="20"/>
        <v>-120.52980012564265</v>
      </c>
      <c r="AE22">
        <f t="shared" si="21"/>
        <v>-10.088965111129603</v>
      </c>
      <c r="AF22">
        <f t="shared" si="22"/>
        <v>67.022658628606138</v>
      </c>
      <c r="AG22">
        <f t="shared" si="23"/>
        <v>0.67060665475532977</v>
      </c>
      <c r="AH22">
        <f t="shared" si="24"/>
        <v>2.8146660259144305</v>
      </c>
      <c r="AI22">
        <f t="shared" si="25"/>
        <v>13.093109722926455</v>
      </c>
      <c r="AJ22">
        <v>373.48232957897102</v>
      </c>
      <c r="AK22">
        <v>369.033503030303</v>
      </c>
      <c r="AL22">
        <v>-2.8903750057870599</v>
      </c>
      <c r="AM22">
        <v>65.265421527463403</v>
      </c>
      <c r="AN22">
        <f t="shared" si="26"/>
        <v>2.8089908949649729</v>
      </c>
      <c r="AO22">
        <v>13.3393554235092</v>
      </c>
      <c r="AP22">
        <v>16.654311515151502</v>
      </c>
      <c r="AQ22">
        <v>-7.5763660639646598E-5</v>
      </c>
      <c r="AR22">
        <v>77.4076718084318</v>
      </c>
      <c r="AS22">
        <v>7</v>
      </c>
      <c r="AT22">
        <v>1</v>
      </c>
      <c r="AU22">
        <f t="shared" si="27"/>
        <v>1</v>
      </c>
      <c r="AV22">
        <f t="shared" si="28"/>
        <v>0</v>
      </c>
      <c r="AW22">
        <f t="shared" si="29"/>
        <v>40075.956428975362</v>
      </c>
      <c r="AX22">
        <f t="shared" si="30"/>
        <v>2000.00814814815</v>
      </c>
      <c r="AY22">
        <f t="shared" si="31"/>
        <v>1681.2071666666684</v>
      </c>
      <c r="AZ22">
        <f t="shared" si="32"/>
        <v>0.84060015866602034</v>
      </c>
      <c r="BA22">
        <f t="shared" si="33"/>
        <v>0.16075830622541909</v>
      </c>
      <c r="BB22" s="1">
        <v>6</v>
      </c>
      <c r="BC22">
        <v>0.5</v>
      </c>
      <c r="BD22" t="s">
        <v>355</v>
      </c>
      <c r="BE22">
        <v>2</v>
      </c>
      <c r="BF22" t="b">
        <v>1</v>
      </c>
      <c r="BG22">
        <v>1657464783.5999999</v>
      </c>
      <c r="BH22">
        <v>381.086185185185</v>
      </c>
      <c r="BI22">
        <v>383.17803703703697</v>
      </c>
      <c r="BJ22">
        <v>16.660796296296301</v>
      </c>
      <c r="BK22">
        <v>13.3395222222222</v>
      </c>
      <c r="BL22">
        <v>379.09744444444402</v>
      </c>
      <c r="BM22">
        <v>16.5846296296296</v>
      </c>
      <c r="BN22">
        <v>500.00777777777802</v>
      </c>
      <c r="BO22">
        <v>74.391518518518495</v>
      </c>
      <c r="BP22">
        <v>0.100003233333333</v>
      </c>
      <c r="BQ22">
        <v>21.033518518518498</v>
      </c>
      <c r="BR22">
        <v>21.950222222222202</v>
      </c>
      <c r="BS22">
        <v>999.9</v>
      </c>
      <c r="BT22">
        <v>0</v>
      </c>
      <c r="BU22">
        <v>0</v>
      </c>
      <c r="BV22">
        <v>9984.8381481481501</v>
      </c>
      <c r="BW22">
        <v>0</v>
      </c>
      <c r="BX22">
        <v>902.96525925925903</v>
      </c>
      <c r="BY22">
        <v>-2.09178396296296</v>
      </c>
      <c r="BZ22">
        <v>387.543185185185</v>
      </c>
      <c r="CA22">
        <v>388.35859259259303</v>
      </c>
      <c r="CB22">
        <v>3.3212544444444401</v>
      </c>
      <c r="CC22">
        <v>383.17803703703697</v>
      </c>
      <c r="CD22">
        <v>13.3395222222222</v>
      </c>
      <c r="CE22">
        <v>1.23942111111111</v>
      </c>
      <c r="CF22">
        <v>0.99234781481481504</v>
      </c>
      <c r="CG22">
        <v>10.083670370370401</v>
      </c>
      <c r="CH22">
        <v>6.8045111111111103</v>
      </c>
      <c r="CI22">
        <v>2000.00814814815</v>
      </c>
      <c r="CJ22">
        <v>0.97999577777777802</v>
      </c>
      <c r="CK22">
        <v>2.00046703703704E-2</v>
      </c>
      <c r="CL22">
        <v>0</v>
      </c>
      <c r="CM22">
        <v>2.5708000000000002</v>
      </c>
      <c r="CN22">
        <v>0</v>
      </c>
      <c r="CO22">
        <v>14836.0592592593</v>
      </c>
      <c r="CP22">
        <v>16705.4666666667</v>
      </c>
      <c r="CQ22">
        <v>42.629592592592601</v>
      </c>
      <c r="CR22">
        <v>44.365666666666698</v>
      </c>
      <c r="CS22">
        <v>43.629592592592601</v>
      </c>
      <c r="CT22">
        <v>42.436999999999998</v>
      </c>
      <c r="CU22">
        <v>41.805111111111103</v>
      </c>
      <c r="CV22">
        <v>1959.99740740741</v>
      </c>
      <c r="CW22">
        <v>40.010740740740701</v>
      </c>
      <c r="CX22">
        <v>0</v>
      </c>
      <c r="CY22">
        <v>1651531575.2</v>
      </c>
      <c r="CZ22">
        <v>0</v>
      </c>
      <c r="DA22">
        <v>0</v>
      </c>
      <c r="DB22" t="s">
        <v>356</v>
      </c>
      <c r="DC22">
        <v>1657298120.5</v>
      </c>
      <c r="DD22">
        <v>1657298120.5</v>
      </c>
      <c r="DE22">
        <v>0</v>
      </c>
      <c r="DF22">
        <v>1.391</v>
      </c>
      <c r="DG22">
        <v>3.5000000000000003E-2</v>
      </c>
      <c r="DH22">
        <v>2.39</v>
      </c>
      <c r="DI22">
        <v>0.104</v>
      </c>
      <c r="DJ22">
        <v>419</v>
      </c>
      <c r="DK22">
        <v>18</v>
      </c>
      <c r="DL22">
        <v>0.11</v>
      </c>
      <c r="DM22">
        <v>0.02</v>
      </c>
      <c r="DN22">
        <v>-6.32718372926829</v>
      </c>
      <c r="DO22">
        <v>62.256811511498199</v>
      </c>
      <c r="DP22">
        <v>6.2541568674551797</v>
      </c>
      <c r="DQ22">
        <v>0</v>
      </c>
      <c r="DR22">
        <v>3.3250070731707302</v>
      </c>
      <c r="DS22">
        <v>-5.3434285714282798E-2</v>
      </c>
      <c r="DT22">
        <v>5.4119052341055403E-3</v>
      </c>
      <c r="DU22">
        <v>1</v>
      </c>
      <c r="DV22">
        <v>1</v>
      </c>
      <c r="DW22">
        <v>2</v>
      </c>
      <c r="DX22" t="s">
        <v>369</v>
      </c>
      <c r="DY22">
        <v>2.8957700000000002</v>
      </c>
      <c r="DZ22">
        <v>2.7165699999999999</v>
      </c>
      <c r="EA22">
        <v>6.7704399999999998E-2</v>
      </c>
      <c r="EB22">
        <v>6.7617399999999994E-2</v>
      </c>
      <c r="EC22">
        <v>6.6269499999999995E-2</v>
      </c>
      <c r="ED22">
        <v>5.6242E-2</v>
      </c>
      <c r="EE22">
        <v>26597.3</v>
      </c>
      <c r="EF22">
        <v>23029.7</v>
      </c>
      <c r="EG22">
        <v>25525.1</v>
      </c>
      <c r="EH22">
        <v>24040.799999999999</v>
      </c>
      <c r="EI22">
        <v>40621.9</v>
      </c>
      <c r="EJ22">
        <v>37528.1</v>
      </c>
      <c r="EK22">
        <v>46058.8</v>
      </c>
      <c r="EL22">
        <v>42842.9</v>
      </c>
      <c r="EM22">
        <v>1.86633</v>
      </c>
      <c r="EN22">
        <v>2.25705</v>
      </c>
      <c r="EO22">
        <v>6.9465499999999999E-2</v>
      </c>
      <c r="EP22">
        <v>0</v>
      </c>
      <c r="EQ22">
        <v>20.8279</v>
      </c>
      <c r="ER22">
        <v>999.9</v>
      </c>
      <c r="ES22">
        <v>51.691000000000003</v>
      </c>
      <c r="ET22">
        <v>24.27</v>
      </c>
      <c r="EU22">
        <v>21.149699999999999</v>
      </c>
      <c r="EV22">
        <v>52.206400000000002</v>
      </c>
      <c r="EW22">
        <v>37.536099999999998</v>
      </c>
      <c r="EX22">
        <v>2</v>
      </c>
      <c r="EY22">
        <v>-0.30460599999999999</v>
      </c>
      <c r="EZ22">
        <v>2.5245099999999998</v>
      </c>
      <c r="FA22">
        <v>20.2273</v>
      </c>
      <c r="FB22">
        <v>5.2361599999999999</v>
      </c>
      <c r="FC22">
        <v>11.986000000000001</v>
      </c>
      <c r="FD22">
        <v>4.9573999999999998</v>
      </c>
      <c r="FE22">
        <v>3.3039999999999998</v>
      </c>
      <c r="FF22">
        <v>343.7</v>
      </c>
      <c r="FG22">
        <v>9999</v>
      </c>
      <c r="FH22">
        <v>9999</v>
      </c>
      <c r="FI22">
        <v>6005.2</v>
      </c>
      <c r="FJ22">
        <v>1.86818</v>
      </c>
      <c r="FK22">
        <v>1.86385</v>
      </c>
      <c r="FL22">
        <v>1.8714999999999999</v>
      </c>
      <c r="FM22">
        <v>1.8621799999999999</v>
      </c>
      <c r="FN22">
        <v>1.86171</v>
      </c>
      <c r="FO22">
        <v>1.8682700000000001</v>
      </c>
      <c r="FP22">
        <v>1.8583099999999999</v>
      </c>
      <c r="FQ22">
        <v>1.86486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1.948</v>
      </c>
      <c r="GF22">
        <v>7.5899999999999995E-2</v>
      </c>
      <c r="GG22">
        <v>1.10289767420511</v>
      </c>
      <c r="GH22">
        <v>2.6534179880901899E-3</v>
      </c>
      <c r="GI22">
        <v>-1.0428034391586701E-6</v>
      </c>
      <c r="GJ22">
        <v>5.4845479443569001E-10</v>
      </c>
      <c r="GK22">
        <v>-8.8343357051566304E-2</v>
      </c>
      <c r="GL22">
        <v>-3.05487791674427E-2</v>
      </c>
      <c r="GM22">
        <v>2.9618206596728198E-3</v>
      </c>
      <c r="GN22">
        <v>-3.1459192886968901E-5</v>
      </c>
      <c r="GO22">
        <v>4</v>
      </c>
      <c r="GP22">
        <v>2343</v>
      </c>
      <c r="GQ22">
        <v>3</v>
      </c>
      <c r="GR22">
        <v>27</v>
      </c>
      <c r="GS22">
        <v>2777.8</v>
      </c>
      <c r="GT22">
        <v>2777.8</v>
      </c>
      <c r="GU22">
        <v>1.1254900000000001</v>
      </c>
      <c r="GV22">
        <v>2.33521</v>
      </c>
      <c r="GW22">
        <v>1.9982899999999999</v>
      </c>
      <c r="GX22">
        <v>2.7209500000000002</v>
      </c>
      <c r="GY22">
        <v>2.0935100000000002</v>
      </c>
      <c r="GZ22">
        <v>2.35107</v>
      </c>
      <c r="HA22">
        <v>29.3889</v>
      </c>
      <c r="HB22">
        <v>15.918200000000001</v>
      </c>
      <c r="HC22">
        <v>18</v>
      </c>
      <c r="HD22">
        <v>438.32900000000001</v>
      </c>
      <c r="HE22">
        <v>703.27599999999995</v>
      </c>
      <c r="HF22">
        <v>17.116700000000002</v>
      </c>
      <c r="HG22">
        <v>23.432700000000001</v>
      </c>
      <c r="HH22">
        <v>30.000499999999999</v>
      </c>
      <c r="HI22">
        <v>23.116199999999999</v>
      </c>
      <c r="HJ22">
        <v>23.110800000000001</v>
      </c>
      <c r="HK22">
        <v>22.507100000000001</v>
      </c>
      <c r="HL22">
        <v>47.495899999999999</v>
      </c>
      <c r="HM22">
        <v>0</v>
      </c>
      <c r="HN22">
        <v>17.122599999999998</v>
      </c>
      <c r="HO22">
        <v>332.36700000000002</v>
      </c>
      <c r="HP22">
        <v>13.428900000000001</v>
      </c>
      <c r="HQ22">
        <v>97.546199999999999</v>
      </c>
      <c r="HR22">
        <v>100.762</v>
      </c>
    </row>
    <row r="23" spans="1:226" x14ac:dyDescent="0.2">
      <c r="A23">
        <v>7</v>
      </c>
      <c r="B23">
        <v>1657464796.0999999</v>
      </c>
      <c r="C23">
        <v>30</v>
      </c>
      <c r="D23" t="s">
        <v>372</v>
      </c>
      <c r="E23" t="s">
        <v>373</v>
      </c>
      <c r="F23">
        <v>5</v>
      </c>
      <c r="G23" s="1" t="s">
        <v>353</v>
      </c>
      <c r="H23" t="s">
        <v>354</v>
      </c>
      <c r="I23">
        <v>1657464788.31429</v>
      </c>
      <c r="J23">
        <f t="shared" si="0"/>
        <v>2.8060030595673021E-3</v>
      </c>
      <c r="K23">
        <f t="shared" si="1"/>
        <v>2.8060030595673022</v>
      </c>
      <c r="L23" s="1">
        <f t="shared" si="2"/>
        <v>12.604000702404594</v>
      </c>
      <c r="M23">
        <f t="shared" si="3"/>
        <v>368.88532142857099</v>
      </c>
      <c r="N23">
        <f t="shared" si="4"/>
        <v>221.02415332705667</v>
      </c>
      <c r="O23">
        <f t="shared" si="5"/>
        <v>16.464461959090702</v>
      </c>
      <c r="P23">
        <f t="shared" si="6"/>
        <v>27.47888975256247</v>
      </c>
      <c r="Q23">
        <f t="shared" si="7"/>
        <v>0.14957152144737443</v>
      </c>
      <c r="R23">
        <f t="shared" si="8"/>
        <v>2.4401925189196167</v>
      </c>
      <c r="S23">
        <f t="shared" si="9"/>
        <v>0.144658561879007</v>
      </c>
      <c r="T23">
        <f t="shared" si="10"/>
        <v>9.0839567753847952E-2</v>
      </c>
      <c r="U23">
        <f t="shared" si="11"/>
        <v>321.51258900000005</v>
      </c>
      <c r="V23">
        <f t="shared" si="12"/>
        <v>22.439391513486758</v>
      </c>
      <c r="W23">
        <f t="shared" si="13"/>
        <v>21.966003571428601</v>
      </c>
      <c r="X23">
        <f t="shared" si="14"/>
        <v>2.648010197215255</v>
      </c>
      <c r="Y23">
        <f t="shared" si="15"/>
        <v>49.554534122000256</v>
      </c>
      <c r="Z23">
        <f t="shared" si="16"/>
        <v>1.2407798231530087</v>
      </c>
      <c r="AA23">
        <f t="shared" si="17"/>
        <v>2.5038673960656843</v>
      </c>
      <c r="AB23">
        <f t="shared" si="18"/>
        <v>1.4072303740622463</v>
      </c>
      <c r="AC23">
        <f t="shared" si="19"/>
        <v>-123.74473492691803</v>
      </c>
      <c r="AD23">
        <f t="shared" si="20"/>
        <v>-120.28650735487628</v>
      </c>
      <c r="AE23">
        <f t="shared" si="21"/>
        <v>-10.064681971281413</v>
      </c>
      <c r="AF23">
        <f t="shared" si="22"/>
        <v>67.41666474692434</v>
      </c>
      <c r="AG23">
        <f t="shared" si="23"/>
        <v>-1.6383873331337937</v>
      </c>
      <c r="AH23">
        <f t="shared" si="24"/>
        <v>2.8117087940778522</v>
      </c>
      <c r="AI23">
        <f t="shared" si="25"/>
        <v>12.604000702404594</v>
      </c>
      <c r="AJ23">
        <v>356.90566069556598</v>
      </c>
      <c r="AK23">
        <v>353.783884848485</v>
      </c>
      <c r="AL23">
        <v>-3.0749942373161101</v>
      </c>
      <c r="AM23">
        <v>65.265421527463403</v>
      </c>
      <c r="AN23">
        <f t="shared" si="26"/>
        <v>2.8060030595673022</v>
      </c>
      <c r="AO23">
        <v>13.337471985135601</v>
      </c>
      <c r="AP23">
        <v>16.6489157575758</v>
      </c>
      <c r="AQ23">
        <v>-6.2340703871698302E-5</v>
      </c>
      <c r="AR23">
        <v>77.4076718084318</v>
      </c>
      <c r="AS23">
        <v>7</v>
      </c>
      <c r="AT23">
        <v>1</v>
      </c>
      <c r="AU23">
        <f t="shared" si="27"/>
        <v>1</v>
      </c>
      <c r="AV23">
        <f t="shared" si="28"/>
        <v>0</v>
      </c>
      <c r="AW23">
        <f t="shared" si="29"/>
        <v>40107.91759091321</v>
      </c>
      <c r="AX23">
        <f t="shared" si="30"/>
        <v>1999.9749999999999</v>
      </c>
      <c r="AY23">
        <f t="shared" si="31"/>
        <v>1681.1793</v>
      </c>
      <c r="AZ23">
        <f t="shared" si="32"/>
        <v>0.84060015750196881</v>
      </c>
      <c r="BA23">
        <f t="shared" si="33"/>
        <v>0.16075830397879975</v>
      </c>
      <c r="BB23" s="1">
        <v>6</v>
      </c>
      <c r="BC23">
        <v>0.5</v>
      </c>
      <c r="BD23" t="s">
        <v>355</v>
      </c>
      <c r="BE23">
        <v>2</v>
      </c>
      <c r="BF23" t="b">
        <v>1</v>
      </c>
      <c r="BG23">
        <v>1657464788.31429</v>
      </c>
      <c r="BH23">
        <v>368.88532142857099</v>
      </c>
      <c r="BI23">
        <v>368.16389285714303</v>
      </c>
      <c r="BJ23">
        <v>16.656621428571398</v>
      </c>
      <c r="BK23">
        <v>13.3387642857143</v>
      </c>
      <c r="BL23">
        <v>366.92221428571401</v>
      </c>
      <c r="BM23">
        <v>16.580625000000001</v>
      </c>
      <c r="BN23">
        <v>499.99896428571401</v>
      </c>
      <c r="BO23">
        <v>74.391721428571401</v>
      </c>
      <c r="BP23">
        <v>9.9965164285714295E-2</v>
      </c>
      <c r="BQ23">
        <v>21.051664285714299</v>
      </c>
      <c r="BR23">
        <v>21.966003571428601</v>
      </c>
      <c r="BS23">
        <v>999.9</v>
      </c>
      <c r="BT23">
        <v>0</v>
      </c>
      <c r="BU23">
        <v>0</v>
      </c>
      <c r="BV23">
        <v>9993.7528571428593</v>
      </c>
      <c r="BW23">
        <v>0</v>
      </c>
      <c r="BX23">
        <v>903.698714285714</v>
      </c>
      <c r="BY23">
        <v>0.72147903571428595</v>
      </c>
      <c r="BZ23">
        <v>375.13403571428597</v>
      </c>
      <c r="CA23">
        <v>373.14117857142901</v>
      </c>
      <c r="CB23">
        <v>3.3178485714285699</v>
      </c>
      <c r="CC23">
        <v>368.16389285714303</v>
      </c>
      <c r="CD23">
        <v>13.3387642857143</v>
      </c>
      <c r="CE23">
        <v>1.2391139285714301</v>
      </c>
      <c r="CF23">
        <v>0.99229374999999997</v>
      </c>
      <c r="CG23">
        <v>10.079971428571399</v>
      </c>
      <c r="CH23">
        <v>6.8037171428571401</v>
      </c>
      <c r="CI23">
        <v>1999.9749999999999</v>
      </c>
      <c r="CJ23">
        <v>0.97999585714285697</v>
      </c>
      <c r="CK23">
        <v>2.0004585714285698E-2</v>
      </c>
      <c r="CL23">
        <v>0</v>
      </c>
      <c r="CM23">
        <v>2.5735535714285702</v>
      </c>
      <c r="CN23">
        <v>0</v>
      </c>
      <c r="CO23">
        <v>14830.725</v>
      </c>
      <c r="CP23">
        <v>16705.189285714299</v>
      </c>
      <c r="CQ23">
        <v>42.638285714285701</v>
      </c>
      <c r="CR23">
        <v>44.3705</v>
      </c>
      <c r="CS23">
        <v>43.629428571428598</v>
      </c>
      <c r="CT23">
        <v>42.450499999999998</v>
      </c>
      <c r="CU23">
        <v>41.8075714285714</v>
      </c>
      <c r="CV23">
        <v>1959.9649999999999</v>
      </c>
      <c r="CW23">
        <v>40.01</v>
      </c>
      <c r="CX23">
        <v>0</v>
      </c>
      <c r="CY23">
        <v>1651531580</v>
      </c>
      <c r="CZ23">
        <v>0</v>
      </c>
      <c r="DA23">
        <v>0</v>
      </c>
      <c r="DB23" t="s">
        <v>356</v>
      </c>
      <c r="DC23">
        <v>1657298120.5</v>
      </c>
      <c r="DD23">
        <v>1657298120.5</v>
      </c>
      <c r="DE23">
        <v>0</v>
      </c>
      <c r="DF23">
        <v>1.391</v>
      </c>
      <c r="DG23">
        <v>3.5000000000000003E-2</v>
      </c>
      <c r="DH23">
        <v>2.39</v>
      </c>
      <c r="DI23">
        <v>0.104</v>
      </c>
      <c r="DJ23">
        <v>419</v>
      </c>
      <c r="DK23">
        <v>18</v>
      </c>
      <c r="DL23">
        <v>0.11</v>
      </c>
      <c r="DM23">
        <v>0.02</v>
      </c>
      <c r="DN23">
        <v>-1.9151469000000001</v>
      </c>
      <c r="DO23">
        <v>41.446797832055701</v>
      </c>
      <c r="DP23">
        <v>4.21107620555878</v>
      </c>
      <c r="DQ23">
        <v>0</v>
      </c>
      <c r="DR23">
        <v>3.3207670731707299</v>
      </c>
      <c r="DS23">
        <v>-4.4270383275253303E-2</v>
      </c>
      <c r="DT23">
        <v>4.4788163962948199E-3</v>
      </c>
      <c r="DU23">
        <v>1</v>
      </c>
      <c r="DV23">
        <v>1</v>
      </c>
      <c r="DW23">
        <v>2</v>
      </c>
      <c r="DX23" t="s">
        <v>369</v>
      </c>
      <c r="DY23">
        <v>2.8958599999999999</v>
      </c>
      <c r="DZ23">
        <v>2.7165400000000002</v>
      </c>
      <c r="EA23">
        <v>6.5451899999999993E-2</v>
      </c>
      <c r="EB23">
        <v>6.5141199999999996E-2</v>
      </c>
      <c r="EC23">
        <v>6.6250900000000001E-2</v>
      </c>
      <c r="ED23">
        <v>5.6244500000000003E-2</v>
      </c>
      <c r="EE23">
        <v>26660.9</v>
      </c>
      <c r="EF23">
        <v>23091</v>
      </c>
      <c r="EG23">
        <v>25524.5</v>
      </c>
      <c r="EH23">
        <v>24041.1</v>
      </c>
      <c r="EI23">
        <v>40622.199999999997</v>
      </c>
      <c r="EJ23">
        <v>37528.300000000003</v>
      </c>
      <c r="EK23">
        <v>46058.3</v>
      </c>
      <c r="EL23">
        <v>42843.3</v>
      </c>
      <c r="EM23">
        <v>1.86642</v>
      </c>
      <c r="EN23">
        <v>2.2568999999999999</v>
      </c>
      <c r="EO23">
        <v>7.0024299999999998E-2</v>
      </c>
      <c r="EP23">
        <v>0</v>
      </c>
      <c r="EQ23">
        <v>20.8354</v>
      </c>
      <c r="ER23">
        <v>999.9</v>
      </c>
      <c r="ES23">
        <v>51.618000000000002</v>
      </c>
      <c r="ET23">
        <v>24.29</v>
      </c>
      <c r="EU23">
        <v>21.148099999999999</v>
      </c>
      <c r="EV23">
        <v>52.096400000000003</v>
      </c>
      <c r="EW23">
        <v>37.540100000000002</v>
      </c>
      <c r="EX23">
        <v>2</v>
      </c>
      <c r="EY23">
        <v>-0.304261</v>
      </c>
      <c r="EZ23">
        <v>2.5781499999999999</v>
      </c>
      <c r="FA23">
        <v>20.226500000000001</v>
      </c>
      <c r="FB23">
        <v>5.2372100000000001</v>
      </c>
      <c r="FC23">
        <v>11.9861</v>
      </c>
      <c r="FD23">
        <v>4.9575500000000003</v>
      </c>
      <c r="FE23">
        <v>3.3039999999999998</v>
      </c>
      <c r="FF23">
        <v>343.7</v>
      </c>
      <c r="FG23">
        <v>9999</v>
      </c>
      <c r="FH23">
        <v>9999</v>
      </c>
      <c r="FI23">
        <v>6005.5</v>
      </c>
      <c r="FJ23">
        <v>1.8681399999999999</v>
      </c>
      <c r="FK23">
        <v>1.86385</v>
      </c>
      <c r="FL23">
        <v>1.8714900000000001</v>
      </c>
      <c r="FM23">
        <v>1.8621799999999999</v>
      </c>
      <c r="FN23">
        <v>1.86171</v>
      </c>
      <c r="FO23">
        <v>1.86825</v>
      </c>
      <c r="FP23">
        <v>1.8582700000000001</v>
      </c>
      <c r="FQ23">
        <v>1.86486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1.915</v>
      </c>
      <c r="GF23">
        <v>7.5600000000000001E-2</v>
      </c>
      <c r="GG23">
        <v>1.10289767420511</v>
      </c>
      <c r="GH23">
        <v>2.6534179880901899E-3</v>
      </c>
      <c r="GI23">
        <v>-1.0428034391586701E-6</v>
      </c>
      <c r="GJ23">
        <v>5.4845479443569001E-10</v>
      </c>
      <c r="GK23">
        <v>-8.8343357051566304E-2</v>
      </c>
      <c r="GL23">
        <v>-3.05487791674427E-2</v>
      </c>
      <c r="GM23">
        <v>2.9618206596728198E-3</v>
      </c>
      <c r="GN23">
        <v>-3.1459192886968901E-5</v>
      </c>
      <c r="GO23">
        <v>4</v>
      </c>
      <c r="GP23">
        <v>2343</v>
      </c>
      <c r="GQ23">
        <v>3</v>
      </c>
      <c r="GR23">
        <v>27</v>
      </c>
      <c r="GS23">
        <v>2777.9</v>
      </c>
      <c r="GT23">
        <v>2777.9</v>
      </c>
      <c r="GU23">
        <v>1.0839799999999999</v>
      </c>
      <c r="GV23">
        <v>2.34253</v>
      </c>
      <c r="GW23">
        <v>1.9982899999999999</v>
      </c>
      <c r="GX23">
        <v>2.7209500000000002</v>
      </c>
      <c r="GY23">
        <v>2.0935100000000002</v>
      </c>
      <c r="GZ23">
        <v>2.3889200000000002</v>
      </c>
      <c r="HA23">
        <v>29.3889</v>
      </c>
      <c r="HB23">
        <v>15.918200000000001</v>
      </c>
      <c r="HC23">
        <v>18</v>
      </c>
      <c r="HD23">
        <v>438.43200000000002</v>
      </c>
      <c r="HE23">
        <v>703.22799999999995</v>
      </c>
      <c r="HF23">
        <v>17.142499999999998</v>
      </c>
      <c r="HG23">
        <v>23.4361</v>
      </c>
      <c r="HH23">
        <v>30.000499999999999</v>
      </c>
      <c r="HI23">
        <v>23.122</v>
      </c>
      <c r="HJ23">
        <v>23.116599999999998</v>
      </c>
      <c r="HK23">
        <v>21.691299999999998</v>
      </c>
      <c r="HL23">
        <v>47.225900000000003</v>
      </c>
      <c r="HM23">
        <v>0</v>
      </c>
      <c r="HN23">
        <v>17.139199999999999</v>
      </c>
      <c r="HO23">
        <v>318.971</v>
      </c>
      <c r="HP23">
        <v>13.472099999999999</v>
      </c>
      <c r="HQ23">
        <v>97.544799999999995</v>
      </c>
      <c r="HR23">
        <v>100.76300000000001</v>
      </c>
    </row>
    <row r="24" spans="1:226" x14ac:dyDescent="0.2">
      <c r="A24">
        <v>8</v>
      </c>
      <c r="B24">
        <v>1657464801.0999999</v>
      </c>
      <c r="C24">
        <v>35</v>
      </c>
      <c r="D24" t="s">
        <v>374</v>
      </c>
      <c r="E24" t="s">
        <v>375</v>
      </c>
      <c r="F24">
        <v>5</v>
      </c>
      <c r="G24" s="1" t="s">
        <v>353</v>
      </c>
      <c r="H24" t="s">
        <v>354</v>
      </c>
      <c r="I24">
        <v>1657464793.5999999</v>
      </c>
      <c r="J24">
        <f t="shared" si="0"/>
        <v>2.8003268416698091E-3</v>
      </c>
      <c r="K24">
        <f t="shared" si="1"/>
        <v>2.8003268416698091</v>
      </c>
      <c r="L24" s="1">
        <f t="shared" si="2"/>
        <v>11.808409480443515</v>
      </c>
      <c r="M24">
        <f t="shared" si="3"/>
        <v>353.72107407407401</v>
      </c>
      <c r="N24">
        <f t="shared" si="4"/>
        <v>214.38998529004621</v>
      </c>
      <c r="O24">
        <f t="shared" si="5"/>
        <v>15.970173317241441</v>
      </c>
      <c r="P24">
        <f t="shared" si="6"/>
        <v>26.349117246690877</v>
      </c>
      <c r="Q24">
        <f t="shared" si="7"/>
        <v>0.14892570201576902</v>
      </c>
      <c r="R24">
        <f t="shared" si="8"/>
        <v>2.4415466149222116</v>
      </c>
      <c r="S24">
        <f t="shared" si="9"/>
        <v>0.14405694025564497</v>
      </c>
      <c r="T24">
        <f t="shared" si="10"/>
        <v>9.0459766838352329E-2</v>
      </c>
      <c r="U24">
        <f t="shared" si="11"/>
        <v>321.51332788888897</v>
      </c>
      <c r="V24">
        <f t="shared" si="12"/>
        <v>22.463604105672477</v>
      </c>
      <c r="W24">
        <f t="shared" si="13"/>
        <v>21.982225925925899</v>
      </c>
      <c r="X24">
        <f t="shared" si="14"/>
        <v>2.6506318319614359</v>
      </c>
      <c r="Y24">
        <f t="shared" si="15"/>
        <v>49.469410156505774</v>
      </c>
      <c r="Z24">
        <f t="shared" si="16"/>
        <v>1.2404138613593994</v>
      </c>
      <c r="AA24">
        <f t="shared" si="17"/>
        <v>2.5074361255473172</v>
      </c>
      <c r="AB24">
        <f t="shared" si="18"/>
        <v>1.4102179706020366</v>
      </c>
      <c r="AC24">
        <f t="shared" si="19"/>
        <v>-123.49441371763858</v>
      </c>
      <c r="AD24">
        <f t="shared" si="20"/>
        <v>-119.43643449055759</v>
      </c>
      <c r="AE24">
        <f t="shared" si="21"/>
        <v>-9.9900162966861572</v>
      </c>
      <c r="AF24">
        <f t="shared" si="22"/>
        <v>68.592463384006635</v>
      </c>
      <c r="AG24">
        <f t="shared" si="23"/>
        <v>-3.3478330687028777</v>
      </c>
      <c r="AH24">
        <f t="shared" si="24"/>
        <v>2.804571403567981</v>
      </c>
      <c r="AI24">
        <f t="shared" si="25"/>
        <v>11.808409480443515</v>
      </c>
      <c r="AJ24">
        <v>339.99715739027198</v>
      </c>
      <c r="AK24">
        <v>338.08699393939401</v>
      </c>
      <c r="AL24">
        <v>-3.13673327676667</v>
      </c>
      <c r="AM24">
        <v>65.265421527463403</v>
      </c>
      <c r="AN24">
        <f t="shared" si="26"/>
        <v>2.8003268416698091</v>
      </c>
      <c r="AO24">
        <v>13.3405241064417</v>
      </c>
      <c r="AP24">
        <v>16.6449975757576</v>
      </c>
      <c r="AQ24">
        <v>-1.56993970084555E-6</v>
      </c>
      <c r="AR24">
        <v>77.4076718084318</v>
      </c>
      <c r="AS24">
        <v>7</v>
      </c>
      <c r="AT24">
        <v>1</v>
      </c>
      <c r="AU24">
        <f t="shared" si="27"/>
        <v>1</v>
      </c>
      <c r="AV24">
        <f t="shared" si="28"/>
        <v>0</v>
      </c>
      <c r="AW24">
        <f t="shared" si="29"/>
        <v>40138.750880555701</v>
      </c>
      <c r="AX24">
        <f t="shared" si="30"/>
        <v>1999.9796296296299</v>
      </c>
      <c r="AY24">
        <f t="shared" si="31"/>
        <v>1681.1831888888892</v>
      </c>
      <c r="AZ24">
        <f t="shared" si="32"/>
        <v>0.84060015611270111</v>
      </c>
      <c r="BA24">
        <f t="shared" si="33"/>
        <v>0.16075830129751323</v>
      </c>
      <c r="BB24" s="1">
        <v>6</v>
      </c>
      <c r="BC24">
        <v>0.5</v>
      </c>
      <c r="BD24" t="s">
        <v>355</v>
      </c>
      <c r="BE24">
        <v>2</v>
      </c>
      <c r="BF24" t="b">
        <v>1</v>
      </c>
      <c r="BG24">
        <v>1657464793.5999999</v>
      </c>
      <c r="BH24">
        <v>353.72107407407401</v>
      </c>
      <c r="BI24">
        <v>350.89411111111099</v>
      </c>
      <c r="BJ24">
        <v>16.651811111111101</v>
      </c>
      <c r="BK24">
        <v>13.3423592592593</v>
      </c>
      <c r="BL24">
        <v>351.79</v>
      </c>
      <c r="BM24">
        <v>16.576003703703702</v>
      </c>
      <c r="BN24">
        <v>499.99885185185201</v>
      </c>
      <c r="BO24">
        <v>74.391292592592606</v>
      </c>
      <c r="BP24">
        <v>9.9935603703703704E-2</v>
      </c>
      <c r="BQ24">
        <v>21.0748518518519</v>
      </c>
      <c r="BR24">
        <v>21.982225925925899</v>
      </c>
      <c r="BS24">
        <v>999.9</v>
      </c>
      <c r="BT24">
        <v>0</v>
      </c>
      <c r="BU24">
        <v>0</v>
      </c>
      <c r="BV24">
        <v>10002.6451851852</v>
      </c>
      <c r="BW24">
        <v>0</v>
      </c>
      <c r="BX24">
        <v>904.46551851851905</v>
      </c>
      <c r="BY24">
        <v>2.8270441481481501</v>
      </c>
      <c r="BZ24">
        <v>359.71114814814803</v>
      </c>
      <c r="CA24">
        <v>355.63903703703699</v>
      </c>
      <c r="CB24">
        <v>3.30944518518519</v>
      </c>
      <c r="CC24">
        <v>350.89411111111099</v>
      </c>
      <c r="CD24">
        <v>13.3423592592593</v>
      </c>
      <c r="CE24">
        <v>1.2387481481481499</v>
      </c>
      <c r="CF24">
        <v>0.99255555555555597</v>
      </c>
      <c r="CG24">
        <v>10.075574074074099</v>
      </c>
      <c r="CH24">
        <v>6.8075555555555498</v>
      </c>
      <c r="CI24">
        <v>1999.9796296296299</v>
      </c>
      <c r="CJ24">
        <v>0.97999599999999998</v>
      </c>
      <c r="CK24">
        <v>2.00044333333333E-2</v>
      </c>
      <c r="CL24">
        <v>0</v>
      </c>
      <c r="CM24">
        <v>2.5315666666666701</v>
      </c>
      <c r="CN24">
        <v>0</v>
      </c>
      <c r="CO24">
        <v>14823.1259259259</v>
      </c>
      <c r="CP24">
        <v>16705.207407407401</v>
      </c>
      <c r="CQ24">
        <v>42.654851851851802</v>
      </c>
      <c r="CR24">
        <v>44.375</v>
      </c>
      <c r="CS24">
        <v>43.634185185185203</v>
      </c>
      <c r="CT24">
        <v>42.472000000000001</v>
      </c>
      <c r="CU24">
        <v>41.811999999999998</v>
      </c>
      <c r="CV24">
        <v>1959.9696296296299</v>
      </c>
      <c r="CW24">
        <v>40.01</v>
      </c>
      <c r="CX24">
        <v>0</v>
      </c>
      <c r="CY24">
        <v>1651531584.8</v>
      </c>
      <c r="CZ24">
        <v>0</v>
      </c>
      <c r="DA24">
        <v>0</v>
      </c>
      <c r="DB24" t="s">
        <v>356</v>
      </c>
      <c r="DC24">
        <v>1657298120.5</v>
      </c>
      <c r="DD24">
        <v>1657298120.5</v>
      </c>
      <c r="DE24">
        <v>0</v>
      </c>
      <c r="DF24">
        <v>1.391</v>
      </c>
      <c r="DG24">
        <v>3.5000000000000003E-2</v>
      </c>
      <c r="DH24">
        <v>2.39</v>
      </c>
      <c r="DI24">
        <v>0.104</v>
      </c>
      <c r="DJ24">
        <v>419</v>
      </c>
      <c r="DK24">
        <v>18</v>
      </c>
      <c r="DL24">
        <v>0.11</v>
      </c>
      <c r="DM24">
        <v>0.02</v>
      </c>
      <c r="DN24">
        <v>1.0499362707317099</v>
      </c>
      <c r="DO24">
        <v>26.503429030662002</v>
      </c>
      <c r="DP24">
        <v>2.6774603612775101</v>
      </c>
      <c r="DQ24">
        <v>0</v>
      </c>
      <c r="DR24">
        <v>3.31521048780488</v>
      </c>
      <c r="DS24">
        <v>-7.0320836236931195E-2</v>
      </c>
      <c r="DT24">
        <v>7.7965745922040997E-3</v>
      </c>
      <c r="DU24">
        <v>1</v>
      </c>
      <c r="DV24">
        <v>1</v>
      </c>
      <c r="DW24">
        <v>2</v>
      </c>
      <c r="DX24" t="s">
        <v>369</v>
      </c>
      <c r="DY24">
        <v>2.8956400000000002</v>
      </c>
      <c r="DZ24">
        <v>2.7165400000000002</v>
      </c>
      <c r="EA24">
        <v>6.3103800000000002E-2</v>
      </c>
      <c r="EB24">
        <v>6.26607E-2</v>
      </c>
      <c r="EC24">
        <v>6.6239599999999996E-2</v>
      </c>
      <c r="ED24">
        <v>5.6341000000000002E-2</v>
      </c>
      <c r="EE24">
        <v>26728</v>
      </c>
      <c r="EF24">
        <v>23152.2</v>
      </c>
      <c r="EG24">
        <v>25524.7</v>
      </c>
      <c r="EH24">
        <v>24041</v>
      </c>
      <c r="EI24">
        <v>40622</v>
      </c>
      <c r="EJ24">
        <v>37524.199999999997</v>
      </c>
      <c r="EK24">
        <v>46057.599999999999</v>
      </c>
      <c r="EL24">
        <v>42843.199999999997</v>
      </c>
      <c r="EM24">
        <v>1.8661799999999999</v>
      </c>
      <c r="EN24">
        <v>2.2569699999999999</v>
      </c>
      <c r="EO24">
        <v>6.9878999999999997E-2</v>
      </c>
      <c r="EP24">
        <v>0</v>
      </c>
      <c r="EQ24">
        <v>20.8446</v>
      </c>
      <c r="ER24">
        <v>999.9</v>
      </c>
      <c r="ES24">
        <v>51.618000000000002</v>
      </c>
      <c r="ET24">
        <v>24.3</v>
      </c>
      <c r="EU24">
        <v>21.159700000000001</v>
      </c>
      <c r="EV24">
        <v>51.746400000000001</v>
      </c>
      <c r="EW24">
        <v>37.524000000000001</v>
      </c>
      <c r="EX24">
        <v>2</v>
      </c>
      <c r="EY24">
        <v>-0.30372500000000002</v>
      </c>
      <c r="EZ24">
        <v>2.63808</v>
      </c>
      <c r="FA24">
        <v>20.2255</v>
      </c>
      <c r="FB24">
        <v>5.2360100000000003</v>
      </c>
      <c r="FC24">
        <v>11.9863</v>
      </c>
      <c r="FD24">
        <v>4.9573</v>
      </c>
      <c r="FE24">
        <v>3.3039499999999999</v>
      </c>
      <c r="FF24">
        <v>343.7</v>
      </c>
      <c r="FG24">
        <v>9999</v>
      </c>
      <c r="FH24">
        <v>9999</v>
      </c>
      <c r="FI24">
        <v>6005.5</v>
      </c>
      <c r="FJ24">
        <v>1.8681700000000001</v>
      </c>
      <c r="FK24">
        <v>1.86385</v>
      </c>
      <c r="FL24">
        <v>1.8715200000000001</v>
      </c>
      <c r="FM24">
        <v>1.8621799999999999</v>
      </c>
      <c r="FN24">
        <v>1.86172</v>
      </c>
      <c r="FO24">
        <v>1.8682700000000001</v>
      </c>
      <c r="FP24">
        <v>1.8583000000000001</v>
      </c>
      <c r="FQ24">
        <v>1.8649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1.8819999999999999</v>
      </c>
      <c r="GF24">
        <v>7.5499999999999998E-2</v>
      </c>
      <c r="GG24">
        <v>1.10289767420511</v>
      </c>
      <c r="GH24">
        <v>2.6534179880901899E-3</v>
      </c>
      <c r="GI24">
        <v>-1.0428034391586701E-6</v>
      </c>
      <c r="GJ24">
        <v>5.4845479443569001E-10</v>
      </c>
      <c r="GK24">
        <v>-8.8343357051566304E-2</v>
      </c>
      <c r="GL24">
        <v>-3.05487791674427E-2</v>
      </c>
      <c r="GM24">
        <v>2.9618206596728198E-3</v>
      </c>
      <c r="GN24">
        <v>-3.1459192886968901E-5</v>
      </c>
      <c r="GO24">
        <v>4</v>
      </c>
      <c r="GP24">
        <v>2343</v>
      </c>
      <c r="GQ24">
        <v>3</v>
      </c>
      <c r="GR24">
        <v>27</v>
      </c>
      <c r="GS24">
        <v>2778</v>
      </c>
      <c r="GT24">
        <v>2778</v>
      </c>
      <c r="GU24">
        <v>1.0412600000000001</v>
      </c>
      <c r="GV24">
        <v>2.34863</v>
      </c>
      <c r="GW24">
        <v>1.9982899999999999</v>
      </c>
      <c r="GX24">
        <v>2.7197300000000002</v>
      </c>
      <c r="GY24">
        <v>2.0935100000000002</v>
      </c>
      <c r="GZ24">
        <v>2.34863</v>
      </c>
      <c r="HA24">
        <v>29.4101</v>
      </c>
      <c r="HB24">
        <v>15.9095</v>
      </c>
      <c r="HC24">
        <v>18</v>
      </c>
      <c r="HD24">
        <v>438.34199999999998</v>
      </c>
      <c r="HE24">
        <v>703.37400000000002</v>
      </c>
      <c r="HF24">
        <v>17.155000000000001</v>
      </c>
      <c r="HG24">
        <v>23.4391</v>
      </c>
      <c r="HH24">
        <v>30.000599999999999</v>
      </c>
      <c r="HI24">
        <v>23.128299999999999</v>
      </c>
      <c r="HJ24">
        <v>23.122399999999999</v>
      </c>
      <c r="HK24">
        <v>20.8035</v>
      </c>
      <c r="HL24">
        <v>46.9161</v>
      </c>
      <c r="HM24">
        <v>0</v>
      </c>
      <c r="HN24">
        <v>17.1465</v>
      </c>
      <c r="HO24">
        <v>298.68599999999998</v>
      </c>
      <c r="HP24">
        <v>13.5162</v>
      </c>
      <c r="HQ24">
        <v>97.543999999999997</v>
      </c>
      <c r="HR24">
        <v>100.76300000000001</v>
      </c>
    </row>
    <row r="25" spans="1:226" x14ac:dyDescent="0.2">
      <c r="A25">
        <v>9</v>
      </c>
      <c r="B25">
        <v>1657464806.0999999</v>
      </c>
      <c r="C25">
        <v>40</v>
      </c>
      <c r="D25" t="s">
        <v>376</v>
      </c>
      <c r="E25" t="s">
        <v>377</v>
      </c>
      <c r="F25">
        <v>5</v>
      </c>
      <c r="G25" s="1" t="s">
        <v>353</v>
      </c>
      <c r="H25" t="s">
        <v>354</v>
      </c>
      <c r="I25">
        <v>1657464798.31429</v>
      </c>
      <c r="J25">
        <f t="shared" si="0"/>
        <v>2.7797815923522669E-3</v>
      </c>
      <c r="K25">
        <f t="shared" si="1"/>
        <v>2.7797815923522671</v>
      </c>
      <c r="L25" s="1">
        <f t="shared" si="2"/>
        <v>11.492812518045879</v>
      </c>
      <c r="M25">
        <f t="shared" si="3"/>
        <v>339.46474999999998</v>
      </c>
      <c r="N25">
        <f t="shared" si="4"/>
        <v>202.8629994446928</v>
      </c>
      <c r="O25">
        <f t="shared" si="5"/>
        <v>15.111447734262539</v>
      </c>
      <c r="P25">
        <f t="shared" si="6"/>
        <v>25.287035296192858</v>
      </c>
      <c r="Q25">
        <f t="shared" si="7"/>
        <v>0.14755683757072574</v>
      </c>
      <c r="R25">
        <f t="shared" si="8"/>
        <v>2.4418794573237825</v>
      </c>
      <c r="S25">
        <f t="shared" si="9"/>
        <v>0.14277625051512002</v>
      </c>
      <c r="T25">
        <f t="shared" si="10"/>
        <v>8.965177104777719E-2</v>
      </c>
      <c r="U25">
        <f t="shared" si="11"/>
        <v>321.51464100000049</v>
      </c>
      <c r="V25">
        <f t="shared" si="12"/>
        <v>22.489582837944504</v>
      </c>
      <c r="W25">
        <f t="shared" si="13"/>
        <v>21.994932142857099</v>
      </c>
      <c r="X25">
        <f t="shared" si="14"/>
        <v>2.6526868230367704</v>
      </c>
      <c r="Y25">
        <f t="shared" si="15"/>
        <v>49.404066606731583</v>
      </c>
      <c r="Z25">
        <f t="shared" si="16"/>
        <v>1.2402836214762913</v>
      </c>
      <c r="AA25">
        <f t="shared" si="17"/>
        <v>2.5104889266489971</v>
      </c>
      <c r="AB25">
        <f t="shared" si="18"/>
        <v>1.412403201560479</v>
      </c>
      <c r="AC25">
        <f t="shared" si="19"/>
        <v>-122.58836822273497</v>
      </c>
      <c r="AD25">
        <f t="shared" si="20"/>
        <v>-118.51720725647172</v>
      </c>
      <c r="AE25">
        <f t="shared" si="21"/>
        <v>-9.9134194451824413</v>
      </c>
      <c r="AF25">
        <f t="shared" si="22"/>
        <v>70.495646075611347</v>
      </c>
      <c r="AG25">
        <f t="shared" si="23"/>
        <v>-4.2790578852451748</v>
      </c>
      <c r="AH25">
        <f t="shared" si="24"/>
        <v>2.7865521249747531</v>
      </c>
      <c r="AI25">
        <f t="shared" si="25"/>
        <v>11.492812518045879</v>
      </c>
      <c r="AJ25">
        <v>323.82998303884301</v>
      </c>
      <c r="AK25">
        <v>322.37724242424201</v>
      </c>
      <c r="AL25">
        <v>-3.1555659218162302</v>
      </c>
      <c r="AM25">
        <v>65.265421527463403</v>
      </c>
      <c r="AN25">
        <f t="shared" si="26"/>
        <v>2.7797815923522671</v>
      </c>
      <c r="AO25">
        <v>13.3806238574569</v>
      </c>
      <c r="AP25">
        <v>16.660319999999999</v>
      </c>
      <c r="AQ25">
        <v>9.3739504389292802E-5</v>
      </c>
      <c r="AR25">
        <v>77.4076718084318</v>
      </c>
      <c r="AS25">
        <v>7</v>
      </c>
      <c r="AT25">
        <v>1</v>
      </c>
      <c r="AU25">
        <f t="shared" si="27"/>
        <v>1</v>
      </c>
      <c r="AV25">
        <f t="shared" si="28"/>
        <v>0</v>
      </c>
      <c r="AW25">
        <f t="shared" si="29"/>
        <v>40144.396682561892</v>
      </c>
      <c r="AX25">
        <f t="shared" si="30"/>
        <v>1999.9878571428601</v>
      </c>
      <c r="AY25">
        <f t="shared" si="31"/>
        <v>1681.1901000000025</v>
      </c>
      <c r="AZ25">
        <f t="shared" si="32"/>
        <v>0.84060015364379004</v>
      </c>
      <c r="BA25">
        <f t="shared" si="33"/>
        <v>0.16075829653251467</v>
      </c>
      <c r="BB25" s="1">
        <v>6</v>
      </c>
      <c r="BC25">
        <v>0.5</v>
      </c>
      <c r="BD25" t="s">
        <v>355</v>
      </c>
      <c r="BE25">
        <v>2</v>
      </c>
      <c r="BF25" t="b">
        <v>1</v>
      </c>
      <c r="BG25">
        <v>1657464798.31429</v>
      </c>
      <c r="BH25">
        <v>339.46474999999998</v>
      </c>
      <c r="BI25">
        <v>335.46503571428599</v>
      </c>
      <c r="BJ25">
        <v>16.6501357142857</v>
      </c>
      <c r="BK25">
        <v>13.361974999999999</v>
      </c>
      <c r="BL25">
        <v>337.563892857143</v>
      </c>
      <c r="BM25">
        <v>16.574400000000001</v>
      </c>
      <c r="BN25">
        <v>500.00396428571401</v>
      </c>
      <c r="BO25">
        <v>74.390892857142902</v>
      </c>
      <c r="BP25">
        <v>0.10000876428571399</v>
      </c>
      <c r="BQ25">
        <v>21.094664285714298</v>
      </c>
      <c r="BR25">
        <v>21.994932142857099</v>
      </c>
      <c r="BS25">
        <v>999.9</v>
      </c>
      <c r="BT25">
        <v>0</v>
      </c>
      <c r="BU25">
        <v>0</v>
      </c>
      <c r="BV25">
        <v>10004.871071428601</v>
      </c>
      <c r="BW25">
        <v>0</v>
      </c>
      <c r="BX25">
        <v>905.12025000000006</v>
      </c>
      <c r="BY25">
        <v>3.9996903571428599</v>
      </c>
      <c r="BZ25">
        <v>345.21264285714301</v>
      </c>
      <c r="CA25">
        <v>340.00774999999999</v>
      </c>
      <c r="CB25">
        <v>3.2881646428571401</v>
      </c>
      <c r="CC25">
        <v>335.46503571428599</v>
      </c>
      <c r="CD25">
        <v>13.361974999999999</v>
      </c>
      <c r="CE25">
        <v>1.2386182142857101</v>
      </c>
      <c r="CF25">
        <v>0.994009035714286</v>
      </c>
      <c r="CG25">
        <v>10.073992857142899</v>
      </c>
      <c r="CH25">
        <v>6.8288307142857096</v>
      </c>
      <c r="CI25">
        <v>1999.9878571428601</v>
      </c>
      <c r="CJ25">
        <v>0.97999607142857104</v>
      </c>
      <c r="CK25">
        <v>2.0004357142857102E-2</v>
      </c>
      <c r="CL25">
        <v>0</v>
      </c>
      <c r="CM25">
        <v>2.5343</v>
      </c>
      <c r="CN25">
        <v>0</v>
      </c>
      <c r="CO25">
        <v>14815.5392857143</v>
      </c>
      <c r="CP25">
        <v>16705.275000000001</v>
      </c>
      <c r="CQ25">
        <v>42.669285714285699</v>
      </c>
      <c r="CR25">
        <v>44.375</v>
      </c>
      <c r="CS25">
        <v>43.644928571428601</v>
      </c>
      <c r="CT25">
        <v>42.491</v>
      </c>
      <c r="CU25">
        <v>41.811999999999998</v>
      </c>
      <c r="CV25">
        <v>1959.9778571428601</v>
      </c>
      <c r="CW25">
        <v>40.01</v>
      </c>
      <c r="CX25">
        <v>0</v>
      </c>
      <c r="CY25">
        <v>1651531590.2</v>
      </c>
      <c r="CZ25">
        <v>0</v>
      </c>
      <c r="DA25">
        <v>0</v>
      </c>
      <c r="DB25" t="s">
        <v>356</v>
      </c>
      <c r="DC25">
        <v>1657298120.5</v>
      </c>
      <c r="DD25">
        <v>1657298120.5</v>
      </c>
      <c r="DE25">
        <v>0</v>
      </c>
      <c r="DF25">
        <v>1.391</v>
      </c>
      <c r="DG25">
        <v>3.5000000000000003E-2</v>
      </c>
      <c r="DH25">
        <v>2.39</v>
      </c>
      <c r="DI25">
        <v>0.104</v>
      </c>
      <c r="DJ25">
        <v>419</v>
      </c>
      <c r="DK25">
        <v>18</v>
      </c>
      <c r="DL25">
        <v>0.11</v>
      </c>
      <c r="DM25">
        <v>0.02</v>
      </c>
      <c r="DN25">
        <v>2.91550724634146</v>
      </c>
      <c r="DO25">
        <v>16.8708017623693</v>
      </c>
      <c r="DP25">
        <v>1.70492763917595</v>
      </c>
      <c r="DQ25">
        <v>0</v>
      </c>
      <c r="DR25">
        <v>3.3002941463414599</v>
      </c>
      <c r="DS25">
        <v>-0.21540334494774299</v>
      </c>
      <c r="DT25">
        <v>2.4248510034750901E-2</v>
      </c>
      <c r="DU25">
        <v>0</v>
      </c>
      <c r="DV25">
        <v>0</v>
      </c>
      <c r="DW25">
        <v>2</v>
      </c>
      <c r="DX25" t="s">
        <v>357</v>
      </c>
      <c r="DY25">
        <v>2.8958599999999999</v>
      </c>
      <c r="DZ25">
        <v>2.7164000000000001</v>
      </c>
      <c r="EA25">
        <v>6.0699500000000003E-2</v>
      </c>
      <c r="EB25">
        <v>6.0102299999999997E-2</v>
      </c>
      <c r="EC25">
        <v>6.6290600000000005E-2</v>
      </c>
      <c r="ED25">
        <v>5.6506099999999997E-2</v>
      </c>
      <c r="EE25">
        <v>26795.9</v>
      </c>
      <c r="EF25">
        <v>23215.200000000001</v>
      </c>
      <c r="EG25">
        <v>25524</v>
      </c>
      <c r="EH25">
        <v>24040.799999999999</v>
      </c>
      <c r="EI25">
        <v>40619.699999999997</v>
      </c>
      <c r="EJ25">
        <v>37517.599999999999</v>
      </c>
      <c r="EK25">
        <v>46057.599999999999</v>
      </c>
      <c r="EL25">
        <v>42843.199999999997</v>
      </c>
      <c r="EM25">
        <v>1.8661799999999999</v>
      </c>
      <c r="EN25">
        <v>2.2564000000000002</v>
      </c>
      <c r="EO25">
        <v>7.0229200000000006E-2</v>
      </c>
      <c r="EP25">
        <v>0</v>
      </c>
      <c r="EQ25">
        <v>20.8552</v>
      </c>
      <c r="ER25">
        <v>999.9</v>
      </c>
      <c r="ES25">
        <v>51.593000000000004</v>
      </c>
      <c r="ET25">
        <v>24.32</v>
      </c>
      <c r="EU25">
        <v>21.173500000000001</v>
      </c>
      <c r="EV25">
        <v>51.756399999999999</v>
      </c>
      <c r="EW25">
        <v>37.568100000000001</v>
      </c>
      <c r="EX25">
        <v>2</v>
      </c>
      <c r="EY25">
        <v>-0.30324699999999999</v>
      </c>
      <c r="EZ25">
        <v>2.6897799999999998</v>
      </c>
      <c r="FA25">
        <v>20.224599999999999</v>
      </c>
      <c r="FB25">
        <v>5.2357100000000001</v>
      </c>
      <c r="FC25">
        <v>11.9861</v>
      </c>
      <c r="FD25">
        <v>4.9573499999999999</v>
      </c>
      <c r="FE25">
        <v>3.3039800000000001</v>
      </c>
      <c r="FF25">
        <v>343.7</v>
      </c>
      <c r="FG25">
        <v>9999</v>
      </c>
      <c r="FH25">
        <v>9999</v>
      </c>
      <c r="FI25">
        <v>6005.8</v>
      </c>
      <c r="FJ25">
        <v>1.8681700000000001</v>
      </c>
      <c r="FK25">
        <v>1.86385</v>
      </c>
      <c r="FL25">
        <v>1.8714999999999999</v>
      </c>
      <c r="FM25">
        <v>1.8621799999999999</v>
      </c>
      <c r="FN25">
        <v>1.86172</v>
      </c>
      <c r="FO25">
        <v>1.86826</v>
      </c>
      <c r="FP25">
        <v>1.85833</v>
      </c>
      <c r="FQ25">
        <v>1.8648899999999999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1.85</v>
      </c>
      <c r="GF25">
        <v>7.6300000000000007E-2</v>
      </c>
      <c r="GG25">
        <v>1.10289767420511</v>
      </c>
      <c r="GH25">
        <v>2.6534179880901899E-3</v>
      </c>
      <c r="GI25">
        <v>-1.0428034391586701E-6</v>
      </c>
      <c r="GJ25">
        <v>5.4845479443569001E-10</v>
      </c>
      <c r="GK25">
        <v>-8.8343357051566304E-2</v>
      </c>
      <c r="GL25">
        <v>-3.05487791674427E-2</v>
      </c>
      <c r="GM25">
        <v>2.9618206596728198E-3</v>
      </c>
      <c r="GN25">
        <v>-3.1459192886968901E-5</v>
      </c>
      <c r="GO25">
        <v>4</v>
      </c>
      <c r="GP25">
        <v>2343</v>
      </c>
      <c r="GQ25">
        <v>3</v>
      </c>
      <c r="GR25">
        <v>27</v>
      </c>
      <c r="GS25">
        <v>2778.1</v>
      </c>
      <c r="GT25">
        <v>2778.1</v>
      </c>
      <c r="GU25">
        <v>0.99853499999999995</v>
      </c>
      <c r="GV25">
        <v>2.34985</v>
      </c>
      <c r="GW25">
        <v>1.9982899999999999</v>
      </c>
      <c r="GX25">
        <v>2.7209500000000002</v>
      </c>
      <c r="GY25">
        <v>2.0935100000000002</v>
      </c>
      <c r="GZ25">
        <v>2.31812</v>
      </c>
      <c r="HA25">
        <v>29.4101</v>
      </c>
      <c r="HB25">
        <v>15.9095</v>
      </c>
      <c r="HC25">
        <v>18</v>
      </c>
      <c r="HD25">
        <v>438.392</v>
      </c>
      <c r="HE25">
        <v>702.95799999999997</v>
      </c>
      <c r="HF25">
        <v>17.157399999999999</v>
      </c>
      <c r="HG25">
        <v>23.442499999999999</v>
      </c>
      <c r="HH25">
        <v>30.000499999999999</v>
      </c>
      <c r="HI25">
        <v>23.134499999999999</v>
      </c>
      <c r="HJ25">
        <v>23.1282</v>
      </c>
      <c r="HK25">
        <v>19.972300000000001</v>
      </c>
      <c r="HL25">
        <v>46.638599999999997</v>
      </c>
      <c r="HM25">
        <v>0</v>
      </c>
      <c r="HN25">
        <v>17.146799999999999</v>
      </c>
      <c r="HO25">
        <v>285.13900000000001</v>
      </c>
      <c r="HP25">
        <v>13.533300000000001</v>
      </c>
      <c r="HQ25">
        <v>97.543099999999995</v>
      </c>
      <c r="HR25">
        <v>100.76300000000001</v>
      </c>
    </row>
    <row r="26" spans="1:226" x14ac:dyDescent="0.2">
      <c r="A26">
        <v>10</v>
      </c>
      <c r="B26">
        <v>1657464811.0999999</v>
      </c>
      <c r="C26">
        <v>45</v>
      </c>
      <c r="D26" t="s">
        <v>378</v>
      </c>
      <c r="E26" t="s">
        <v>379</v>
      </c>
      <c r="F26">
        <v>5</v>
      </c>
      <c r="G26" s="1" t="s">
        <v>353</v>
      </c>
      <c r="H26" t="s">
        <v>354</v>
      </c>
      <c r="I26">
        <v>1657464803.5999999</v>
      </c>
      <c r="J26">
        <f t="shared" si="0"/>
        <v>2.764313055662028E-3</v>
      </c>
      <c r="K26">
        <f t="shared" si="1"/>
        <v>2.7643130556620279</v>
      </c>
      <c r="L26" s="1">
        <f t="shared" si="2"/>
        <v>10.491835947889722</v>
      </c>
      <c r="M26">
        <f t="shared" si="3"/>
        <v>323.18655555555603</v>
      </c>
      <c r="N26">
        <f t="shared" si="4"/>
        <v>197.26035109704799</v>
      </c>
      <c r="O26">
        <f t="shared" si="5"/>
        <v>14.694034308330897</v>
      </c>
      <c r="P26">
        <f t="shared" si="6"/>
        <v>24.074347981811421</v>
      </c>
      <c r="Q26">
        <f t="shared" si="7"/>
        <v>0.14650555560176529</v>
      </c>
      <c r="R26">
        <f t="shared" si="8"/>
        <v>2.4409240306526501</v>
      </c>
      <c r="S26">
        <f t="shared" si="9"/>
        <v>0.141789893063825</v>
      </c>
      <c r="T26">
        <f t="shared" si="10"/>
        <v>8.9029722491184057E-2</v>
      </c>
      <c r="U26">
        <f t="shared" si="11"/>
        <v>321.51409633333259</v>
      </c>
      <c r="V26">
        <f t="shared" si="12"/>
        <v>22.517479102280323</v>
      </c>
      <c r="W26">
        <f t="shared" si="13"/>
        <v>22.009748148148098</v>
      </c>
      <c r="X26">
        <f t="shared" si="14"/>
        <v>2.6550847935708695</v>
      </c>
      <c r="Y26">
        <f t="shared" si="15"/>
        <v>49.356207942433699</v>
      </c>
      <c r="Z26">
        <f t="shared" si="16"/>
        <v>1.2408055599174004</v>
      </c>
      <c r="AA26">
        <f t="shared" si="17"/>
        <v>2.5139807364548874</v>
      </c>
      <c r="AB26">
        <f t="shared" si="18"/>
        <v>1.4142792336534691</v>
      </c>
      <c r="AC26">
        <f t="shared" si="19"/>
        <v>-121.90620575469543</v>
      </c>
      <c r="AD26">
        <f t="shared" si="20"/>
        <v>-117.44180003449054</v>
      </c>
      <c r="AE26">
        <f t="shared" si="21"/>
        <v>-9.8291857285199331</v>
      </c>
      <c r="AF26">
        <f t="shared" si="22"/>
        <v>72.336904815626696</v>
      </c>
      <c r="AG26">
        <f t="shared" si="23"/>
        <v>-5.0366029707253182</v>
      </c>
      <c r="AH26">
        <f t="shared" si="24"/>
        <v>2.762817823858529</v>
      </c>
      <c r="AI26">
        <f t="shared" si="25"/>
        <v>10.491835947889722</v>
      </c>
      <c r="AJ26">
        <v>307.14383402756499</v>
      </c>
      <c r="AK26">
        <v>306.72626060606098</v>
      </c>
      <c r="AL26">
        <v>-3.1100168970540198</v>
      </c>
      <c r="AM26">
        <v>65.265421527463403</v>
      </c>
      <c r="AN26">
        <f t="shared" si="26"/>
        <v>2.7643130556620279</v>
      </c>
      <c r="AO26">
        <v>13.4291108689818</v>
      </c>
      <c r="AP26">
        <v>16.681156969697</v>
      </c>
      <c r="AQ26">
        <v>2.0767304450549002E-3</v>
      </c>
      <c r="AR26">
        <v>77.4076718084318</v>
      </c>
      <c r="AS26">
        <v>7</v>
      </c>
      <c r="AT26">
        <v>1</v>
      </c>
      <c r="AU26">
        <f t="shared" si="27"/>
        <v>1</v>
      </c>
      <c r="AV26">
        <f t="shared" si="28"/>
        <v>0</v>
      </c>
      <c r="AW26">
        <f t="shared" si="29"/>
        <v>40117.307817940316</v>
      </c>
      <c r="AX26">
        <f t="shared" si="30"/>
        <v>1999.98444444444</v>
      </c>
      <c r="AY26">
        <f t="shared" si="31"/>
        <v>1681.1872333333297</v>
      </c>
      <c r="AZ26">
        <f t="shared" si="32"/>
        <v>0.84060015466786964</v>
      </c>
      <c r="BA26">
        <f t="shared" si="33"/>
        <v>0.1607582985089884</v>
      </c>
      <c r="BB26" s="1">
        <v>6</v>
      </c>
      <c r="BC26">
        <v>0.5</v>
      </c>
      <c r="BD26" t="s">
        <v>355</v>
      </c>
      <c r="BE26">
        <v>2</v>
      </c>
      <c r="BF26" t="b">
        <v>1</v>
      </c>
      <c r="BG26">
        <v>1657464803.5999999</v>
      </c>
      <c r="BH26">
        <v>323.18655555555603</v>
      </c>
      <c r="BI26">
        <v>318.21414814814801</v>
      </c>
      <c r="BJ26">
        <v>16.657218518518501</v>
      </c>
      <c r="BK26">
        <v>13.3970814814815</v>
      </c>
      <c r="BL26">
        <v>321.32044444444398</v>
      </c>
      <c r="BM26">
        <v>16.581199999999999</v>
      </c>
      <c r="BN26">
        <v>500.00296296296301</v>
      </c>
      <c r="BO26">
        <v>74.390522222222202</v>
      </c>
      <c r="BP26">
        <v>0.10003924444444399</v>
      </c>
      <c r="BQ26">
        <v>21.1173</v>
      </c>
      <c r="BR26">
        <v>22.009748148148098</v>
      </c>
      <c r="BS26">
        <v>999.9</v>
      </c>
      <c r="BT26">
        <v>0</v>
      </c>
      <c r="BU26">
        <v>0</v>
      </c>
      <c r="BV26">
        <v>9998.6862962963005</v>
      </c>
      <c r="BW26">
        <v>0</v>
      </c>
      <c r="BX26">
        <v>905.87118518518503</v>
      </c>
      <c r="BY26">
        <v>4.9723507407407403</v>
      </c>
      <c r="BZ26">
        <v>328.66096296296303</v>
      </c>
      <c r="CA26">
        <v>322.53459259259301</v>
      </c>
      <c r="CB26">
        <v>3.2601396296296299</v>
      </c>
      <c r="CC26">
        <v>318.21414814814801</v>
      </c>
      <c r="CD26">
        <v>13.3970814814815</v>
      </c>
      <c r="CE26">
        <v>1.23913814814815</v>
      </c>
      <c r="CF26">
        <v>0.99661622222222201</v>
      </c>
      <c r="CG26">
        <v>10.0802666666667</v>
      </c>
      <c r="CH26">
        <v>6.8669440740740697</v>
      </c>
      <c r="CI26">
        <v>1999.98444444444</v>
      </c>
      <c r="CJ26">
        <v>0.97999622222222205</v>
      </c>
      <c r="CK26">
        <v>2.0004196296296298E-2</v>
      </c>
      <c r="CL26">
        <v>0</v>
      </c>
      <c r="CM26">
        <v>2.5295777777777801</v>
      </c>
      <c r="CN26">
        <v>0</v>
      </c>
      <c r="CO26">
        <v>14806.9851851852</v>
      </c>
      <c r="CP26">
        <v>16705.244444444401</v>
      </c>
      <c r="CQ26">
        <v>42.682407407407403</v>
      </c>
      <c r="CR26">
        <v>44.375</v>
      </c>
      <c r="CS26">
        <v>43.652555555555601</v>
      </c>
      <c r="CT26">
        <v>42.5</v>
      </c>
      <c r="CU26">
        <v>41.811999999999998</v>
      </c>
      <c r="CV26">
        <v>1959.97444444444</v>
      </c>
      <c r="CW26">
        <v>40.01</v>
      </c>
      <c r="CX26">
        <v>0</v>
      </c>
      <c r="CY26">
        <v>1651531595</v>
      </c>
      <c r="CZ26">
        <v>0</v>
      </c>
      <c r="DA26">
        <v>0</v>
      </c>
      <c r="DB26" t="s">
        <v>356</v>
      </c>
      <c r="DC26">
        <v>1657298120.5</v>
      </c>
      <c r="DD26">
        <v>1657298120.5</v>
      </c>
      <c r="DE26">
        <v>0</v>
      </c>
      <c r="DF26">
        <v>1.391</v>
      </c>
      <c r="DG26">
        <v>3.5000000000000003E-2</v>
      </c>
      <c r="DH26">
        <v>2.39</v>
      </c>
      <c r="DI26">
        <v>0.104</v>
      </c>
      <c r="DJ26">
        <v>419</v>
      </c>
      <c r="DK26">
        <v>18</v>
      </c>
      <c r="DL26">
        <v>0.11</v>
      </c>
      <c r="DM26">
        <v>0.02</v>
      </c>
      <c r="DN26">
        <v>4.3735560975609804</v>
      </c>
      <c r="DO26">
        <v>11.0016096167247</v>
      </c>
      <c r="DP26">
        <v>1.1107158010037499</v>
      </c>
      <c r="DQ26">
        <v>0</v>
      </c>
      <c r="DR26">
        <v>3.2757280487804898</v>
      </c>
      <c r="DS26">
        <v>-0.33345721254354399</v>
      </c>
      <c r="DT26">
        <v>3.3878371272763101E-2</v>
      </c>
      <c r="DU26">
        <v>0</v>
      </c>
      <c r="DV26">
        <v>0</v>
      </c>
      <c r="DW26">
        <v>2</v>
      </c>
      <c r="DX26" t="s">
        <v>357</v>
      </c>
      <c r="DY26">
        <v>2.8959100000000002</v>
      </c>
      <c r="DZ26">
        <v>2.71652</v>
      </c>
      <c r="EA26">
        <v>5.8264900000000001E-2</v>
      </c>
      <c r="EB26">
        <v>5.7687500000000003E-2</v>
      </c>
      <c r="EC26">
        <v>6.6344399999999998E-2</v>
      </c>
      <c r="ED26">
        <v>5.6592299999999998E-2</v>
      </c>
      <c r="EE26">
        <v>26865</v>
      </c>
      <c r="EF26">
        <v>23274.3</v>
      </c>
      <c r="EG26">
        <v>25523.7</v>
      </c>
      <c r="EH26">
        <v>24040.3</v>
      </c>
      <c r="EI26">
        <v>40616.800000000003</v>
      </c>
      <c r="EJ26">
        <v>37513.4</v>
      </c>
      <c r="EK26">
        <v>46057</v>
      </c>
      <c r="EL26">
        <v>42842.400000000001</v>
      </c>
      <c r="EM26">
        <v>1.8661799999999999</v>
      </c>
      <c r="EN26">
        <v>2.25658</v>
      </c>
      <c r="EO26">
        <v>7.1894399999999997E-2</v>
      </c>
      <c r="EP26">
        <v>0</v>
      </c>
      <c r="EQ26">
        <v>20.864100000000001</v>
      </c>
      <c r="ER26">
        <v>999.9</v>
      </c>
      <c r="ES26">
        <v>51.569000000000003</v>
      </c>
      <c r="ET26">
        <v>24.32</v>
      </c>
      <c r="EU26">
        <v>21.1661</v>
      </c>
      <c r="EV26">
        <v>52.486400000000003</v>
      </c>
      <c r="EW26">
        <v>37.515999999999998</v>
      </c>
      <c r="EX26">
        <v>2</v>
      </c>
      <c r="EY26">
        <v>-0.30074899999999999</v>
      </c>
      <c r="EZ26">
        <v>4.4509999999999996</v>
      </c>
      <c r="FA26">
        <v>20.182200000000002</v>
      </c>
      <c r="FB26">
        <v>5.23421</v>
      </c>
      <c r="FC26">
        <v>11.9876</v>
      </c>
      <c r="FD26">
        <v>4.9567500000000004</v>
      </c>
      <c r="FE26">
        <v>3.3035800000000002</v>
      </c>
      <c r="FF26">
        <v>343.7</v>
      </c>
      <c r="FG26">
        <v>9999</v>
      </c>
      <c r="FH26">
        <v>9999</v>
      </c>
      <c r="FI26">
        <v>6005.8</v>
      </c>
      <c r="FJ26">
        <v>1.8681399999999999</v>
      </c>
      <c r="FK26">
        <v>1.8637699999999999</v>
      </c>
      <c r="FL26">
        <v>1.8714900000000001</v>
      </c>
      <c r="FM26">
        <v>1.8621300000000001</v>
      </c>
      <c r="FN26">
        <v>1.86164</v>
      </c>
      <c r="FO26">
        <v>1.86818</v>
      </c>
      <c r="FP26">
        <v>1.85825</v>
      </c>
      <c r="FQ26">
        <v>1.8648100000000001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1.8160000000000001</v>
      </c>
      <c r="GF26">
        <v>7.6999999999999999E-2</v>
      </c>
      <c r="GG26">
        <v>1.10289767420511</v>
      </c>
      <c r="GH26">
        <v>2.6534179880901899E-3</v>
      </c>
      <c r="GI26">
        <v>-1.0428034391586701E-6</v>
      </c>
      <c r="GJ26">
        <v>5.4845479443569001E-10</v>
      </c>
      <c r="GK26">
        <v>-8.8343357051566304E-2</v>
      </c>
      <c r="GL26">
        <v>-3.05487791674427E-2</v>
      </c>
      <c r="GM26">
        <v>2.9618206596728198E-3</v>
      </c>
      <c r="GN26">
        <v>-3.1459192886968901E-5</v>
      </c>
      <c r="GO26">
        <v>4</v>
      </c>
      <c r="GP26">
        <v>2343</v>
      </c>
      <c r="GQ26">
        <v>3</v>
      </c>
      <c r="GR26">
        <v>27</v>
      </c>
      <c r="GS26">
        <v>2778.2</v>
      </c>
      <c r="GT26">
        <v>2778.2</v>
      </c>
      <c r="GU26">
        <v>0.95825199999999999</v>
      </c>
      <c r="GV26">
        <v>2.35107</v>
      </c>
      <c r="GW26">
        <v>1.9982899999999999</v>
      </c>
      <c r="GX26">
        <v>2.7209500000000002</v>
      </c>
      <c r="GY26">
        <v>2.0935100000000002</v>
      </c>
      <c r="GZ26">
        <v>2.34985</v>
      </c>
      <c r="HA26">
        <v>29.4314</v>
      </c>
      <c r="HB26">
        <v>15.874499999999999</v>
      </c>
      <c r="HC26">
        <v>18</v>
      </c>
      <c r="HD26">
        <v>438.44</v>
      </c>
      <c r="HE26">
        <v>703.18899999999996</v>
      </c>
      <c r="HF26">
        <v>17.068200000000001</v>
      </c>
      <c r="HG26">
        <v>23.446200000000001</v>
      </c>
      <c r="HH26">
        <v>30.002199999999998</v>
      </c>
      <c r="HI26">
        <v>23.1404</v>
      </c>
      <c r="HJ26">
        <v>23.1341</v>
      </c>
      <c r="HK26">
        <v>19.070799999999998</v>
      </c>
      <c r="HL26">
        <v>46.000100000000003</v>
      </c>
      <c r="HM26">
        <v>0</v>
      </c>
      <c r="HN26">
        <v>16.672799999999999</v>
      </c>
      <c r="HO26">
        <v>264.91500000000002</v>
      </c>
      <c r="HP26">
        <v>13.6373</v>
      </c>
      <c r="HQ26">
        <v>97.542000000000002</v>
      </c>
      <c r="HR26">
        <v>100.761</v>
      </c>
    </row>
    <row r="27" spans="1:226" x14ac:dyDescent="0.2">
      <c r="A27">
        <v>11</v>
      </c>
      <c r="B27">
        <v>1657464816.0999999</v>
      </c>
      <c r="C27">
        <v>50</v>
      </c>
      <c r="D27" t="s">
        <v>380</v>
      </c>
      <c r="E27" t="s">
        <v>381</v>
      </c>
      <c r="F27">
        <v>5</v>
      </c>
      <c r="G27" s="1" t="s">
        <v>353</v>
      </c>
      <c r="H27" t="s">
        <v>354</v>
      </c>
      <c r="I27">
        <v>1657464808.31429</v>
      </c>
      <c r="J27">
        <f t="shared" si="0"/>
        <v>2.7349536211486287E-3</v>
      </c>
      <c r="K27">
        <f t="shared" si="1"/>
        <v>2.7349536211486285</v>
      </c>
      <c r="L27" s="1">
        <f t="shared" si="2"/>
        <v>9.9768137549363072</v>
      </c>
      <c r="M27">
        <f t="shared" si="3"/>
        <v>308.73424999999997</v>
      </c>
      <c r="N27">
        <f t="shared" si="4"/>
        <v>187.50253781507101</v>
      </c>
      <c r="O27">
        <f t="shared" si="5"/>
        <v>13.967068815793178</v>
      </c>
      <c r="P27">
        <f t="shared" si="6"/>
        <v>22.997622143094521</v>
      </c>
      <c r="Q27">
        <f t="shared" si="7"/>
        <v>0.14458210402964652</v>
      </c>
      <c r="R27">
        <f t="shared" si="8"/>
        <v>2.4410640937485275</v>
      </c>
      <c r="S27">
        <f t="shared" si="9"/>
        <v>0.13998761601557727</v>
      </c>
      <c r="T27">
        <f t="shared" si="10"/>
        <v>8.789289421709523E-2</v>
      </c>
      <c r="U27">
        <f t="shared" si="11"/>
        <v>321.51133499999958</v>
      </c>
      <c r="V27">
        <f t="shared" si="12"/>
        <v>22.543241608638564</v>
      </c>
      <c r="W27">
        <f t="shared" si="13"/>
        <v>22.0330607142857</v>
      </c>
      <c r="X27">
        <f t="shared" si="14"/>
        <v>2.658861774091934</v>
      </c>
      <c r="Y27">
        <f t="shared" si="15"/>
        <v>49.338671864859826</v>
      </c>
      <c r="Z27">
        <f t="shared" si="16"/>
        <v>1.2416441723586544</v>
      </c>
      <c r="AA27">
        <f t="shared" si="17"/>
        <v>2.5165739681026618</v>
      </c>
      <c r="AB27">
        <f t="shared" si="18"/>
        <v>1.4172176017332796</v>
      </c>
      <c r="AC27">
        <f t="shared" si="19"/>
        <v>-120.61145469265452</v>
      </c>
      <c r="AD27">
        <f t="shared" si="20"/>
        <v>-118.30654994742817</v>
      </c>
      <c r="AE27">
        <f t="shared" si="21"/>
        <v>-9.9030145915163921</v>
      </c>
      <c r="AF27">
        <f t="shared" si="22"/>
        <v>72.690315768400481</v>
      </c>
      <c r="AG27">
        <f t="shared" si="23"/>
        <v>-5.5390626368335081</v>
      </c>
      <c r="AH27">
        <f t="shared" si="24"/>
        <v>2.7375430268485084</v>
      </c>
      <c r="AI27">
        <f t="shared" si="25"/>
        <v>9.9768137549363072</v>
      </c>
      <c r="AJ27">
        <v>291.53597904953801</v>
      </c>
      <c r="AK27">
        <v>291.49078181818197</v>
      </c>
      <c r="AL27">
        <v>-3.0463329976598401</v>
      </c>
      <c r="AM27">
        <v>65.265421527463403</v>
      </c>
      <c r="AN27">
        <f t="shared" si="26"/>
        <v>2.7349536211486285</v>
      </c>
      <c r="AO27">
        <v>13.456743342111499</v>
      </c>
      <c r="AP27">
        <v>16.682672727272699</v>
      </c>
      <c r="AQ27">
        <v>2.7412231112743801E-4</v>
      </c>
      <c r="AR27">
        <v>77.4076718084318</v>
      </c>
      <c r="AS27">
        <v>7</v>
      </c>
      <c r="AT27">
        <v>1</v>
      </c>
      <c r="AU27">
        <f t="shared" si="27"/>
        <v>1</v>
      </c>
      <c r="AV27">
        <f t="shared" si="28"/>
        <v>0</v>
      </c>
      <c r="AW27">
        <f t="shared" si="29"/>
        <v>40118.52284845151</v>
      </c>
      <c r="AX27">
        <f t="shared" si="30"/>
        <v>1999.9671428571401</v>
      </c>
      <c r="AY27">
        <f t="shared" si="31"/>
        <v>1681.1726999999976</v>
      </c>
      <c r="AZ27">
        <f t="shared" si="32"/>
        <v>0.8406001598597691</v>
      </c>
      <c r="BA27">
        <f t="shared" si="33"/>
        <v>0.16075830852935441</v>
      </c>
      <c r="BB27" s="1">
        <v>6</v>
      </c>
      <c r="BC27">
        <v>0.5</v>
      </c>
      <c r="BD27" t="s">
        <v>355</v>
      </c>
      <c r="BE27">
        <v>2</v>
      </c>
      <c r="BF27" t="b">
        <v>1</v>
      </c>
      <c r="BG27">
        <v>1657464808.31429</v>
      </c>
      <c r="BH27">
        <v>308.73424999999997</v>
      </c>
      <c r="BI27">
        <v>303.101535714286</v>
      </c>
      <c r="BJ27">
        <v>16.668596428571401</v>
      </c>
      <c r="BK27">
        <v>13.438275000000001</v>
      </c>
      <c r="BL27">
        <v>306.89935714285701</v>
      </c>
      <c r="BM27">
        <v>16.592121428571399</v>
      </c>
      <c r="BN27">
        <v>499.99582142857099</v>
      </c>
      <c r="BO27">
        <v>74.390010714285694</v>
      </c>
      <c r="BP27">
        <v>0.100014746428571</v>
      </c>
      <c r="BQ27">
        <v>21.1340928571429</v>
      </c>
      <c r="BR27">
        <v>22.0330607142857</v>
      </c>
      <c r="BS27">
        <v>999.9</v>
      </c>
      <c r="BT27">
        <v>0</v>
      </c>
      <c r="BU27">
        <v>0</v>
      </c>
      <c r="BV27">
        <v>9999.6689285714292</v>
      </c>
      <c r="BW27">
        <v>0</v>
      </c>
      <c r="BX27">
        <v>906.63107142857098</v>
      </c>
      <c r="BY27">
        <v>5.6326810714285704</v>
      </c>
      <c r="BZ27">
        <v>313.96742857142902</v>
      </c>
      <c r="CA27">
        <v>307.22953571428599</v>
      </c>
      <c r="CB27">
        <v>3.2303214285714299</v>
      </c>
      <c r="CC27">
        <v>303.101535714286</v>
      </c>
      <c r="CD27">
        <v>13.438275000000001</v>
      </c>
      <c r="CE27">
        <v>1.2399760714285699</v>
      </c>
      <c r="CF27">
        <v>0.99967357142857105</v>
      </c>
      <c r="CG27">
        <v>10.0903571428571</v>
      </c>
      <c r="CH27">
        <v>6.9115639285714296</v>
      </c>
      <c r="CI27">
        <v>1999.9671428571401</v>
      </c>
      <c r="CJ27">
        <v>0.97999617857142796</v>
      </c>
      <c r="CK27">
        <v>2.00042428571429E-2</v>
      </c>
      <c r="CL27">
        <v>0</v>
      </c>
      <c r="CM27">
        <v>2.5427321428571399</v>
      </c>
      <c r="CN27">
        <v>0</v>
      </c>
      <c r="CO27">
        <v>14800.7392857143</v>
      </c>
      <c r="CP27">
        <v>16705.107142857101</v>
      </c>
      <c r="CQ27">
        <v>42.686999999999998</v>
      </c>
      <c r="CR27">
        <v>44.383857142857103</v>
      </c>
      <c r="CS27">
        <v>43.662642857142799</v>
      </c>
      <c r="CT27">
        <v>42.5</v>
      </c>
      <c r="CU27">
        <v>41.811999999999998</v>
      </c>
      <c r="CV27">
        <v>1959.9571428571401</v>
      </c>
      <c r="CW27">
        <v>40.01</v>
      </c>
      <c r="CX27">
        <v>0</v>
      </c>
      <c r="CY27">
        <v>1651531599.8</v>
      </c>
      <c r="CZ27">
        <v>0</v>
      </c>
      <c r="DA27">
        <v>0</v>
      </c>
      <c r="DB27" t="s">
        <v>356</v>
      </c>
      <c r="DC27">
        <v>1657298120.5</v>
      </c>
      <c r="DD27">
        <v>1657298120.5</v>
      </c>
      <c r="DE27">
        <v>0</v>
      </c>
      <c r="DF27">
        <v>1.391</v>
      </c>
      <c r="DG27">
        <v>3.5000000000000003E-2</v>
      </c>
      <c r="DH27">
        <v>2.39</v>
      </c>
      <c r="DI27">
        <v>0.104</v>
      </c>
      <c r="DJ27">
        <v>419</v>
      </c>
      <c r="DK27">
        <v>18</v>
      </c>
      <c r="DL27">
        <v>0.11</v>
      </c>
      <c r="DM27">
        <v>0.02</v>
      </c>
      <c r="DN27">
        <v>5.0311795121951199</v>
      </c>
      <c r="DO27">
        <v>8.2070983275261309</v>
      </c>
      <c r="DP27">
        <v>0.84679669544083502</v>
      </c>
      <c r="DQ27">
        <v>0</v>
      </c>
      <c r="DR27">
        <v>3.2558060975609799</v>
      </c>
      <c r="DS27">
        <v>-0.34804034843205001</v>
      </c>
      <c r="DT27">
        <v>3.5352811726453798E-2</v>
      </c>
      <c r="DU27">
        <v>0</v>
      </c>
      <c r="DV27">
        <v>0</v>
      </c>
      <c r="DW27">
        <v>2</v>
      </c>
      <c r="DX27" t="s">
        <v>357</v>
      </c>
      <c r="DY27">
        <v>2.8956499999999998</v>
      </c>
      <c r="DZ27">
        <v>2.7165300000000001</v>
      </c>
      <c r="EA27">
        <v>5.5841700000000001E-2</v>
      </c>
      <c r="EB27">
        <v>5.4870299999999997E-2</v>
      </c>
      <c r="EC27">
        <v>6.6347900000000001E-2</v>
      </c>
      <c r="ED27">
        <v>5.6813299999999997E-2</v>
      </c>
      <c r="EE27">
        <v>26933.7</v>
      </c>
      <c r="EF27">
        <v>23343.599999999999</v>
      </c>
      <c r="EG27">
        <v>25523.4</v>
      </c>
      <c r="EH27">
        <v>24040</v>
      </c>
      <c r="EI27">
        <v>40615.800000000003</v>
      </c>
      <c r="EJ27">
        <v>37504.199999999997</v>
      </c>
      <c r="EK27">
        <v>46056.1</v>
      </c>
      <c r="EL27">
        <v>42842.1</v>
      </c>
      <c r="EM27">
        <v>1.8658300000000001</v>
      </c>
      <c r="EN27">
        <v>2.2564000000000002</v>
      </c>
      <c r="EO27">
        <v>7.2717699999999996E-2</v>
      </c>
      <c r="EP27">
        <v>0</v>
      </c>
      <c r="EQ27">
        <v>20.871300000000002</v>
      </c>
      <c r="ER27">
        <v>999.9</v>
      </c>
      <c r="ES27">
        <v>51.543999999999997</v>
      </c>
      <c r="ET27">
        <v>24.34</v>
      </c>
      <c r="EU27">
        <v>21.178999999999998</v>
      </c>
      <c r="EV27">
        <v>52.016399999999997</v>
      </c>
      <c r="EW27">
        <v>37.451900000000002</v>
      </c>
      <c r="EX27">
        <v>2</v>
      </c>
      <c r="EY27">
        <v>-0.29627500000000001</v>
      </c>
      <c r="EZ27">
        <v>4.2344600000000003</v>
      </c>
      <c r="FA27">
        <v>20.1921</v>
      </c>
      <c r="FB27">
        <v>5.2357100000000001</v>
      </c>
      <c r="FC27">
        <v>11.988099999999999</v>
      </c>
      <c r="FD27">
        <v>4.9573</v>
      </c>
      <c r="FE27">
        <v>3.3039000000000001</v>
      </c>
      <c r="FF27">
        <v>343.7</v>
      </c>
      <c r="FG27">
        <v>9999</v>
      </c>
      <c r="FH27">
        <v>9999</v>
      </c>
      <c r="FI27">
        <v>6006.1</v>
      </c>
      <c r="FJ27">
        <v>1.86815</v>
      </c>
      <c r="FK27">
        <v>1.8638300000000001</v>
      </c>
      <c r="FL27">
        <v>1.8714999999999999</v>
      </c>
      <c r="FM27">
        <v>1.8621799999999999</v>
      </c>
      <c r="FN27">
        <v>1.8616600000000001</v>
      </c>
      <c r="FO27">
        <v>1.86819</v>
      </c>
      <c r="FP27">
        <v>1.85823</v>
      </c>
      <c r="FQ27">
        <v>1.8647800000000001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1.7829999999999999</v>
      </c>
      <c r="GF27">
        <v>7.7100000000000002E-2</v>
      </c>
      <c r="GG27">
        <v>1.10289767420511</v>
      </c>
      <c r="GH27">
        <v>2.6534179880901899E-3</v>
      </c>
      <c r="GI27">
        <v>-1.0428034391586701E-6</v>
      </c>
      <c r="GJ27">
        <v>5.4845479443569001E-10</v>
      </c>
      <c r="GK27">
        <v>-8.8343357051566304E-2</v>
      </c>
      <c r="GL27">
        <v>-3.05487791674427E-2</v>
      </c>
      <c r="GM27">
        <v>2.9618206596728198E-3</v>
      </c>
      <c r="GN27">
        <v>-3.1459192886968901E-5</v>
      </c>
      <c r="GO27">
        <v>4</v>
      </c>
      <c r="GP27">
        <v>2343</v>
      </c>
      <c r="GQ27">
        <v>3</v>
      </c>
      <c r="GR27">
        <v>27</v>
      </c>
      <c r="GS27">
        <v>2778.3</v>
      </c>
      <c r="GT27">
        <v>2778.3</v>
      </c>
      <c r="GU27">
        <v>0.91186500000000004</v>
      </c>
      <c r="GV27">
        <v>2.35229</v>
      </c>
      <c r="GW27">
        <v>1.9982899999999999</v>
      </c>
      <c r="GX27">
        <v>2.7197300000000002</v>
      </c>
      <c r="GY27">
        <v>2.0935100000000002</v>
      </c>
      <c r="GZ27">
        <v>2.36084</v>
      </c>
      <c r="HA27">
        <v>29.4314</v>
      </c>
      <c r="HB27">
        <v>15.891999999999999</v>
      </c>
      <c r="HC27">
        <v>18</v>
      </c>
      <c r="HD27">
        <v>438.29500000000002</v>
      </c>
      <c r="HE27">
        <v>703.12</v>
      </c>
      <c r="HF27">
        <v>16.688300000000002</v>
      </c>
      <c r="HG27">
        <v>23.450199999999999</v>
      </c>
      <c r="HH27">
        <v>30.002800000000001</v>
      </c>
      <c r="HI27">
        <v>23.146899999999999</v>
      </c>
      <c r="HJ27">
        <v>23.139900000000001</v>
      </c>
      <c r="HK27">
        <v>18.228899999999999</v>
      </c>
      <c r="HL27">
        <v>45.694299999999998</v>
      </c>
      <c r="HM27">
        <v>0</v>
      </c>
      <c r="HN27">
        <v>16.626000000000001</v>
      </c>
      <c r="HO27">
        <v>251.50200000000001</v>
      </c>
      <c r="HP27">
        <v>13.694900000000001</v>
      </c>
      <c r="HQ27">
        <v>97.540300000000002</v>
      </c>
      <c r="HR27">
        <v>100.76</v>
      </c>
    </row>
    <row r="28" spans="1:226" x14ac:dyDescent="0.2">
      <c r="A28">
        <v>12</v>
      </c>
      <c r="B28">
        <v>1657464821.0999999</v>
      </c>
      <c r="C28">
        <v>55</v>
      </c>
      <c r="D28" t="s">
        <v>382</v>
      </c>
      <c r="E28" t="s">
        <v>383</v>
      </c>
      <c r="F28">
        <v>5</v>
      </c>
      <c r="G28" s="1" t="s">
        <v>353</v>
      </c>
      <c r="H28" t="s">
        <v>354</v>
      </c>
      <c r="I28">
        <v>1657464813.5999999</v>
      </c>
      <c r="J28">
        <f t="shared" si="0"/>
        <v>2.687789967500573E-3</v>
      </c>
      <c r="K28">
        <f t="shared" si="1"/>
        <v>2.687789967500573</v>
      </c>
      <c r="L28" s="1">
        <f t="shared" si="2"/>
        <v>9.2996964785984595</v>
      </c>
      <c r="M28">
        <f t="shared" si="3"/>
        <v>292.51592592592601</v>
      </c>
      <c r="N28">
        <f t="shared" si="4"/>
        <v>177.30417665794823</v>
      </c>
      <c r="O28">
        <f t="shared" si="5"/>
        <v>13.207403783746237</v>
      </c>
      <c r="P28">
        <f t="shared" si="6"/>
        <v>21.789537165462598</v>
      </c>
      <c r="Q28">
        <f t="shared" si="7"/>
        <v>0.14171817669036374</v>
      </c>
      <c r="R28">
        <f t="shared" si="8"/>
        <v>2.4411409626693485</v>
      </c>
      <c r="S28">
        <f t="shared" si="9"/>
        <v>0.13730104560273104</v>
      </c>
      <c r="T28">
        <f t="shared" si="10"/>
        <v>8.6198546769971157E-2</v>
      </c>
      <c r="U28">
        <f t="shared" si="11"/>
        <v>321.51699277777732</v>
      </c>
      <c r="V28">
        <f t="shared" si="12"/>
        <v>22.570255411376749</v>
      </c>
      <c r="W28">
        <f t="shared" si="13"/>
        <v>22.056825925925899</v>
      </c>
      <c r="X28">
        <f t="shared" si="14"/>
        <v>2.6627169297185391</v>
      </c>
      <c r="Y28">
        <f t="shared" si="15"/>
        <v>49.344263408256985</v>
      </c>
      <c r="Z28">
        <f t="shared" si="16"/>
        <v>1.2427335937082573</v>
      </c>
      <c r="AA28">
        <f t="shared" si="17"/>
        <v>2.5184965948854461</v>
      </c>
      <c r="AB28">
        <f t="shared" si="18"/>
        <v>1.4199833360102818</v>
      </c>
      <c r="AC28">
        <f t="shared" si="19"/>
        <v>-118.53153756677527</v>
      </c>
      <c r="AD28">
        <f t="shared" si="20"/>
        <v>-119.80068750963332</v>
      </c>
      <c r="AE28">
        <f t="shared" si="21"/>
        <v>-10.02961707562214</v>
      </c>
      <c r="AF28">
        <f t="shared" si="22"/>
        <v>73.155150625746586</v>
      </c>
      <c r="AG28">
        <f t="shared" si="23"/>
        <v>-6.3081997406384573</v>
      </c>
      <c r="AH28">
        <f t="shared" si="24"/>
        <v>2.7041130143064152</v>
      </c>
      <c r="AI28">
        <f t="shared" si="25"/>
        <v>9.2996964785984595</v>
      </c>
      <c r="AJ28">
        <v>274.20697168426199</v>
      </c>
      <c r="AK28">
        <v>275.54342424242401</v>
      </c>
      <c r="AL28">
        <v>-3.1872316305754902</v>
      </c>
      <c r="AM28">
        <v>65.265421527463403</v>
      </c>
      <c r="AN28">
        <f t="shared" si="26"/>
        <v>2.687789967500573</v>
      </c>
      <c r="AO28">
        <v>13.533235471714701</v>
      </c>
      <c r="AP28">
        <v>16.702446666666699</v>
      </c>
      <c r="AQ28">
        <v>4.7983320321655398E-4</v>
      </c>
      <c r="AR28">
        <v>77.4076718084318</v>
      </c>
      <c r="AS28">
        <v>7</v>
      </c>
      <c r="AT28">
        <v>1</v>
      </c>
      <c r="AU28">
        <f t="shared" si="27"/>
        <v>1</v>
      </c>
      <c r="AV28">
        <f t="shared" si="28"/>
        <v>0</v>
      </c>
      <c r="AW28">
        <f t="shared" si="29"/>
        <v>40118.757532327712</v>
      </c>
      <c r="AX28">
        <f t="shared" si="30"/>
        <v>2000.00259259259</v>
      </c>
      <c r="AY28">
        <f t="shared" si="31"/>
        <v>1681.2024777777756</v>
      </c>
      <c r="AZ28">
        <f t="shared" si="32"/>
        <v>0.84060014922202875</v>
      </c>
      <c r="BA28">
        <f t="shared" si="33"/>
        <v>0.16075828799851555</v>
      </c>
      <c r="BB28" s="1">
        <v>6</v>
      </c>
      <c r="BC28">
        <v>0.5</v>
      </c>
      <c r="BD28" t="s">
        <v>355</v>
      </c>
      <c r="BE28">
        <v>2</v>
      </c>
      <c r="BF28" t="b">
        <v>1</v>
      </c>
      <c r="BG28">
        <v>1657464813.5999999</v>
      </c>
      <c r="BH28">
        <v>292.51592592592601</v>
      </c>
      <c r="BI28">
        <v>285.89529629629601</v>
      </c>
      <c r="BJ28">
        <v>16.683207407407401</v>
      </c>
      <c r="BK28">
        <v>13.492414814814801</v>
      </c>
      <c r="BL28">
        <v>290.71637037036999</v>
      </c>
      <c r="BM28">
        <v>16.606148148148201</v>
      </c>
      <c r="BN28">
        <v>500.00111111111102</v>
      </c>
      <c r="BO28">
        <v>74.390077777777805</v>
      </c>
      <c r="BP28">
        <v>0.10001057037037001</v>
      </c>
      <c r="BQ28">
        <v>21.146533333333299</v>
      </c>
      <c r="BR28">
        <v>22.056825925925899</v>
      </c>
      <c r="BS28">
        <v>999.9</v>
      </c>
      <c r="BT28">
        <v>0</v>
      </c>
      <c r="BU28">
        <v>0</v>
      </c>
      <c r="BV28">
        <v>10000.1614814815</v>
      </c>
      <c r="BW28">
        <v>0</v>
      </c>
      <c r="BX28">
        <v>907.29007407407403</v>
      </c>
      <c r="BY28">
        <v>6.6207437037036998</v>
      </c>
      <c r="BZ28">
        <v>297.47885185185203</v>
      </c>
      <c r="CA28">
        <v>289.80462962963003</v>
      </c>
      <c r="CB28">
        <v>3.1907999999999999</v>
      </c>
      <c r="CC28">
        <v>285.89529629629601</v>
      </c>
      <c r="CD28">
        <v>13.492414814814801</v>
      </c>
      <c r="CE28">
        <v>1.2410633333333301</v>
      </c>
      <c r="CF28">
        <v>1.0037015925925901</v>
      </c>
      <c r="CG28">
        <v>10.103470370370401</v>
      </c>
      <c r="CH28">
        <v>6.9701285185185204</v>
      </c>
      <c r="CI28">
        <v>2000.00259259259</v>
      </c>
      <c r="CJ28">
        <v>0.97999655555555498</v>
      </c>
      <c r="CK28">
        <v>2.00038407407407E-2</v>
      </c>
      <c r="CL28">
        <v>0</v>
      </c>
      <c r="CM28">
        <v>2.5950925925925898</v>
      </c>
      <c r="CN28">
        <v>0</v>
      </c>
      <c r="CO28">
        <v>14794.355555555599</v>
      </c>
      <c r="CP28">
        <v>16705.403703703701</v>
      </c>
      <c r="CQ28">
        <v>42.686999999999998</v>
      </c>
      <c r="CR28">
        <v>44.402555555555502</v>
      </c>
      <c r="CS28">
        <v>43.666333333333299</v>
      </c>
      <c r="CT28">
        <v>42.504592592592601</v>
      </c>
      <c r="CU28">
        <v>41.811999999999998</v>
      </c>
      <c r="CV28">
        <v>1959.99259259259</v>
      </c>
      <c r="CW28">
        <v>40.01</v>
      </c>
      <c r="CX28">
        <v>0</v>
      </c>
      <c r="CY28">
        <v>1651531605.2</v>
      </c>
      <c r="CZ28">
        <v>0</v>
      </c>
      <c r="DA28">
        <v>0</v>
      </c>
      <c r="DB28" t="s">
        <v>356</v>
      </c>
      <c r="DC28">
        <v>1657298120.5</v>
      </c>
      <c r="DD28">
        <v>1657298120.5</v>
      </c>
      <c r="DE28">
        <v>0</v>
      </c>
      <c r="DF28">
        <v>1.391</v>
      </c>
      <c r="DG28">
        <v>3.5000000000000003E-2</v>
      </c>
      <c r="DH28">
        <v>2.39</v>
      </c>
      <c r="DI28">
        <v>0.104</v>
      </c>
      <c r="DJ28">
        <v>419</v>
      </c>
      <c r="DK28">
        <v>18</v>
      </c>
      <c r="DL28">
        <v>0.11</v>
      </c>
      <c r="DM28">
        <v>0.02</v>
      </c>
      <c r="DN28">
        <v>6.1263848780487802</v>
      </c>
      <c r="DO28">
        <v>10.937176097561</v>
      </c>
      <c r="DP28">
        <v>1.14573030575373</v>
      </c>
      <c r="DQ28">
        <v>0</v>
      </c>
      <c r="DR28">
        <v>3.2095482926829302</v>
      </c>
      <c r="DS28">
        <v>-0.44381728222996902</v>
      </c>
      <c r="DT28">
        <v>4.5888581177139398E-2</v>
      </c>
      <c r="DU28">
        <v>0</v>
      </c>
      <c r="DV28">
        <v>0</v>
      </c>
      <c r="DW28">
        <v>2</v>
      </c>
      <c r="DX28" t="s">
        <v>357</v>
      </c>
      <c r="DY28">
        <v>2.8956499999999998</v>
      </c>
      <c r="DZ28">
        <v>2.71652</v>
      </c>
      <c r="EA28">
        <v>5.3257699999999998E-2</v>
      </c>
      <c r="EB28">
        <v>5.22315E-2</v>
      </c>
      <c r="EC28">
        <v>6.6409999999999997E-2</v>
      </c>
      <c r="ED28">
        <v>5.7032600000000003E-2</v>
      </c>
      <c r="EE28">
        <v>27006.6</v>
      </c>
      <c r="EF28">
        <v>23408.400000000001</v>
      </c>
      <c r="EG28">
        <v>25522.6</v>
      </c>
      <c r="EH28">
        <v>24039.599999999999</v>
      </c>
      <c r="EI28">
        <v>40612.1</v>
      </c>
      <c r="EJ28">
        <v>37494.800000000003</v>
      </c>
      <c r="EK28">
        <v>46055.1</v>
      </c>
      <c r="EL28">
        <v>42841.4</v>
      </c>
      <c r="EM28">
        <v>1.8656299999999999</v>
      </c>
      <c r="EN28">
        <v>2.2563499999999999</v>
      </c>
      <c r="EO28">
        <v>7.2717699999999996E-2</v>
      </c>
      <c r="EP28">
        <v>0</v>
      </c>
      <c r="EQ28">
        <v>20.879000000000001</v>
      </c>
      <c r="ER28">
        <v>999.9</v>
      </c>
      <c r="ES28">
        <v>51.496000000000002</v>
      </c>
      <c r="ET28">
        <v>24.33</v>
      </c>
      <c r="EU28">
        <v>21.147400000000001</v>
      </c>
      <c r="EV28">
        <v>51.9664</v>
      </c>
      <c r="EW28">
        <v>37.572099999999999</v>
      </c>
      <c r="EX28">
        <v>2</v>
      </c>
      <c r="EY28">
        <v>-0.29773100000000002</v>
      </c>
      <c r="EZ28">
        <v>3.9458000000000002</v>
      </c>
      <c r="FA28">
        <v>20.199300000000001</v>
      </c>
      <c r="FB28">
        <v>5.2349600000000001</v>
      </c>
      <c r="FC28">
        <v>11.9863</v>
      </c>
      <c r="FD28">
        <v>4.9572500000000002</v>
      </c>
      <c r="FE28">
        <v>3.3039499999999999</v>
      </c>
      <c r="FF28">
        <v>343.7</v>
      </c>
      <c r="FG28">
        <v>9999</v>
      </c>
      <c r="FH28">
        <v>9999</v>
      </c>
      <c r="FI28">
        <v>6006.1</v>
      </c>
      <c r="FJ28">
        <v>1.8681399999999999</v>
      </c>
      <c r="FK28">
        <v>1.86385</v>
      </c>
      <c r="FL28">
        <v>1.8715200000000001</v>
      </c>
      <c r="FM28">
        <v>1.8621799999999999</v>
      </c>
      <c r="FN28">
        <v>1.86172</v>
      </c>
      <c r="FO28">
        <v>1.86829</v>
      </c>
      <c r="FP28">
        <v>1.85829</v>
      </c>
      <c r="FQ28">
        <v>1.8648199999999999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1.7490000000000001</v>
      </c>
      <c r="GF28">
        <v>7.7899999999999997E-2</v>
      </c>
      <c r="GG28">
        <v>1.10289767420511</v>
      </c>
      <c r="GH28">
        <v>2.6534179880901899E-3</v>
      </c>
      <c r="GI28">
        <v>-1.0428034391586701E-6</v>
      </c>
      <c r="GJ28">
        <v>5.4845479443569001E-10</v>
      </c>
      <c r="GK28">
        <v>-8.8343357051566304E-2</v>
      </c>
      <c r="GL28">
        <v>-3.05487791674427E-2</v>
      </c>
      <c r="GM28">
        <v>2.9618206596728198E-3</v>
      </c>
      <c r="GN28">
        <v>-3.1459192886968901E-5</v>
      </c>
      <c r="GO28">
        <v>4</v>
      </c>
      <c r="GP28">
        <v>2343</v>
      </c>
      <c r="GQ28">
        <v>3</v>
      </c>
      <c r="GR28">
        <v>27</v>
      </c>
      <c r="GS28">
        <v>2778.3</v>
      </c>
      <c r="GT28">
        <v>2778.3</v>
      </c>
      <c r="GU28">
        <v>0.87036100000000005</v>
      </c>
      <c r="GV28">
        <v>2.3596200000000001</v>
      </c>
      <c r="GW28">
        <v>1.9982899999999999</v>
      </c>
      <c r="GX28">
        <v>2.7197300000000002</v>
      </c>
      <c r="GY28">
        <v>2.0935100000000002</v>
      </c>
      <c r="GZ28">
        <v>2.32422</v>
      </c>
      <c r="HA28">
        <v>29.4527</v>
      </c>
      <c r="HB28">
        <v>15.8832</v>
      </c>
      <c r="HC28">
        <v>18</v>
      </c>
      <c r="HD28">
        <v>438.23599999999999</v>
      </c>
      <c r="HE28">
        <v>703.16499999999996</v>
      </c>
      <c r="HF28">
        <v>16.558199999999999</v>
      </c>
      <c r="HG28">
        <v>23.453700000000001</v>
      </c>
      <c r="HH28">
        <v>30.000299999999999</v>
      </c>
      <c r="HI28">
        <v>23.153600000000001</v>
      </c>
      <c r="HJ28">
        <v>23.1463</v>
      </c>
      <c r="HK28">
        <v>17.324100000000001</v>
      </c>
      <c r="HL28">
        <v>45.387900000000002</v>
      </c>
      <c r="HM28">
        <v>0</v>
      </c>
      <c r="HN28">
        <v>16.5535</v>
      </c>
      <c r="HO28">
        <v>231.40799999999999</v>
      </c>
      <c r="HP28">
        <v>13.7308</v>
      </c>
      <c r="HQ28">
        <v>97.537800000000004</v>
      </c>
      <c r="HR28">
        <v>100.758</v>
      </c>
    </row>
    <row r="29" spans="1:226" x14ac:dyDescent="0.2">
      <c r="A29">
        <v>13</v>
      </c>
      <c r="B29">
        <v>1657464826.0999999</v>
      </c>
      <c r="C29">
        <v>60</v>
      </c>
      <c r="D29" t="s">
        <v>384</v>
      </c>
      <c r="E29" t="s">
        <v>385</v>
      </c>
      <c r="F29">
        <v>5</v>
      </c>
      <c r="G29" s="1" t="s">
        <v>353</v>
      </c>
      <c r="H29" t="s">
        <v>354</v>
      </c>
      <c r="I29">
        <v>1657464818.31429</v>
      </c>
      <c r="J29">
        <f t="shared" si="0"/>
        <v>2.6801072129475469E-3</v>
      </c>
      <c r="K29">
        <f t="shared" si="1"/>
        <v>2.6801072129475467</v>
      </c>
      <c r="L29" s="1">
        <f t="shared" si="2"/>
        <v>8.8548950536562501</v>
      </c>
      <c r="M29">
        <f t="shared" si="3"/>
        <v>278.035142857143</v>
      </c>
      <c r="N29">
        <f t="shared" si="4"/>
        <v>167.95013087686081</v>
      </c>
      <c r="O29">
        <f t="shared" si="5"/>
        <v>12.510606881732562</v>
      </c>
      <c r="P29">
        <f t="shared" si="6"/>
        <v>20.710840494327361</v>
      </c>
      <c r="Q29">
        <f t="shared" si="7"/>
        <v>0.14115571367308841</v>
      </c>
      <c r="R29">
        <f t="shared" si="8"/>
        <v>2.4414183551249846</v>
      </c>
      <c r="S29">
        <f t="shared" si="9"/>
        <v>0.13677347290083625</v>
      </c>
      <c r="T29">
        <f t="shared" si="10"/>
        <v>8.5865814592914577E-2</v>
      </c>
      <c r="U29">
        <f t="shared" si="11"/>
        <v>321.52051199999954</v>
      </c>
      <c r="V29">
        <f t="shared" si="12"/>
        <v>22.574446396853723</v>
      </c>
      <c r="W29">
        <f t="shared" si="13"/>
        <v>22.072503571428602</v>
      </c>
      <c r="X29">
        <f t="shared" si="14"/>
        <v>2.665262810483163</v>
      </c>
      <c r="Y29">
        <f t="shared" si="15"/>
        <v>49.385277810122325</v>
      </c>
      <c r="Z29">
        <f t="shared" si="16"/>
        <v>1.2439147911603596</v>
      </c>
      <c r="AA29">
        <f t="shared" si="17"/>
        <v>2.5187967878666035</v>
      </c>
      <c r="AB29">
        <f t="shared" si="18"/>
        <v>1.4213480193228034</v>
      </c>
      <c r="AC29">
        <f t="shared" si="19"/>
        <v>-118.19272809098682</v>
      </c>
      <c r="AD29">
        <f t="shared" si="20"/>
        <v>-121.62225425935272</v>
      </c>
      <c r="AE29">
        <f t="shared" si="21"/>
        <v>-10.181874398419296</v>
      </c>
      <c r="AF29">
        <f t="shared" si="22"/>
        <v>71.523655251240697</v>
      </c>
      <c r="AG29">
        <f t="shared" si="23"/>
        <v>-6.9826017150321071</v>
      </c>
      <c r="AH29">
        <f t="shared" si="24"/>
        <v>2.668105318558982</v>
      </c>
      <c r="AI29">
        <f t="shared" si="25"/>
        <v>8.8548950536562501</v>
      </c>
      <c r="AJ29">
        <v>257.81503428609898</v>
      </c>
      <c r="AK29">
        <v>259.70921818181802</v>
      </c>
      <c r="AL29">
        <v>-3.1916262915206799</v>
      </c>
      <c r="AM29">
        <v>65.265421527463403</v>
      </c>
      <c r="AN29">
        <f t="shared" si="26"/>
        <v>2.6801072129475467</v>
      </c>
      <c r="AO29">
        <v>13.6067614670533</v>
      </c>
      <c r="AP29">
        <v>16.737608484848501</v>
      </c>
      <c r="AQ29">
        <v>6.66925273678974E-3</v>
      </c>
      <c r="AR29">
        <v>77.4076718084318</v>
      </c>
      <c r="AS29">
        <v>7</v>
      </c>
      <c r="AT29">
        <v>1</v>
      </c>
      <c r="AU29">
        <f t="shared" si="27"/>
        <v>1</v>
      </c>
      <c r="AV29">
        <f t="shared" si="28"/>
        <v>0</v>
      </c>
      <c r="AW29">
        <f t="shared" si="29"/>
        <v>40125.455269736311</v>
      </c>
      <c r="AX29">
        <f t="shared" si="30"/>
        <v>2000.02464285714</v>
      </c>
      <c r="AY29">
        <f t="shared" si="31"/>
        <v>1681.2209999999975</v>
      </c>
      <c r="AZ29">
        <f t="shared" si="32"/>
        <v>0.84060014260538574</v>
      </c>
      <c r="BA29">
        <f t="shared" si="33"/>
        <v>0.1607582752283945</v>
      </c>
      <c r="BB29" s="1">
        <v>6</v>
      </c>
      <c r="BC29">
        <v>0.5</v>
      </c>
      <c r="BD29" t="s">
        <v>355</v>
      </c>
      <c r="BE29">
        <v>2</v>
      </c>
      <c r="BF29" t="b">
        <v>1</v>
      </c>
      <c r="BG29">
        <v>1657464818.31429</v>
      </c>
      <c r="BH29">
        <v>278.035142857143</v>
      </c>
      <c r="BI29">
        <v>270.546357142857</v>
      </c>
      <c r="BJ29">
        <v>16.699082142857101</v>
      </c>
      <c r="BK29">
        <v>13.5508821428571</v>
      </c>
      <c r="BL29">
        <v>276.26746428571403</v>
      </c>
      <c r="BM29">
        <v>16.621382142857101</v>
      </c>
      <c r="BN29">
        <v>500.00960714285702</v>
      </c>
      <c r="BO29">
        <v>74.3899857142857</v>
      </c>
      <c r="BP29">
        <v>0.100024007142857</v>
      </c>
      <c r="BQ29">
        <v>21.148475000000001</v>
      </c>
      <c r="BR29">
        <v>22.072503571428602</v>
      </c>
      <c r="BS29">
        <v>999.9</v>
      </c>
      <c r="BT29">
        <v>0</v>
      </c>
      <c r="BU29">
        <v>0</v>
      </c>
      <c r="BV29">
        <v>10001.983928571401</v>
      </c>
      <c r="BW29">
        <v>0</v>
      </c>
      <c r="BX29">
        <v>907.885035714286</v>
      </c>
      <c r="BY29">
        <v>7.48893035714286</v>
      </c>
      <c r="BZ29">
        <v>282.75689285714299</v>
      </c>
      <c r="CA29">
        <v>274.26175000000001</v>
      </c>
      <c r="CB29">
        <v>3.1482042857142898</v>
      </c>
      <c r="CC29">
        <v>270.546357142857</v>
      </c>
      <c r="CD29">
        <v>13.5508821428571</v>
      </c>
      <c r="CE29">
        <v>1.2422432142857101</v>
      </c>
      <c r="CF29">
        <v>1.0080503571428601</v>
      </c>
      <c r="CG29">
        <v>10.1176678571429</v>
      </c>
      <c r="CH29">
        <v>7.03310785714286</v>
      </c>
      <c r="CI29">
        <v>2000.02464285714</v>
      </c>
      <c r="CJ29">
        <v>0.97999682142857103</v>
      </c>
      <c r="CK29">
        <v>2.0003557142857099E-2</v>
      </c>
      <c r="CL29">
        <v>0</v>
      </c>
      <c r="CM29">
        <v>2.5793285714285701</v>
      </c>
      <c r="CN29">
        <v>0</v>
      </c>
      <c r="CO29">
        <v>14789.407142857101</v>
      </c>
      <c r="CP29">
        <v>16705.589285714301</v>
      </c>
      <c r="CQ29">
        <v>42.686999999999998</v>
      </c>
      <c r="CR29">
        <v>44.421500000000002</v>
      </c>
      <c r="CS29">
        <v>43.678142857142802</v>
      </c>
      <c r="CT29">
        <v>42.515500000000003</v>
      </c>
      <c r="CU29">
        <v>41.811999999999998</v>
      </c>
      <c r="CV29">
        <v>1960.01464285714</v>
      </c>
      <c r="CW29">
        <v>40.01</v>
      </c>
      <c r="CX29">
        <v>0</v>
      </c>
      <c r="CY29">
        <v>1651531610</v>
      </c>
      <c r="CZ29">
        <v>0</v>
      </c>
      <c r="DA29">
        <v>0</v>
      </c>
      <c r="DB29" t="s">
        <v>356</v>
      </c>
      <c r="DC29">
        <v>1657298120.5</v>
      </c>
      <c r="DD29">
        <v>1657298120.5</v>
      </c>
      <c r="DE29">
        <v>0</v>
      </c>
      <c r="DF29">
        <v>1.391</v>
      </c>
      <c r="DG29">
        <v>3.5000000000000003E-2</v>
      </c>
      <c r="DH29">
        <v>2.39</v>
      </c>
      <c r="DI29">
        <v>0.104</v>
      </c>
      <c r="DJ29">
        <v>419</v>
      </c>
      <c r="DK29">
        <v>18</v>
      </c>
      <c r="DL29">
        <v>0.11</v>
      </c>
      <c r="DM29">
        <v>0.02</v>
      </c>
      <c r="DN29">
        <v>6.8321863414634096</v>
      </c>
      <c r="DO29">
        <v>11.4352954703833</v>
      </c>
      <c r="DP29">
        <v>1.1896966564874201</v>
      </c>
      <c r="DQ29">
        <v>0</v>
      </c>
      <c r="DR29">
        <v>3.1778951219512201</v>
      </c>
      <c r="DS29">
        <v>-0.53932933797909499</v>
      </c>
      <c r="DT29">
        <v>5.4656458664695901E-2</v>
      </c>
      <c r="DU29">
        <v>0</v>
      </c>
      <c r="DV29">
        <v>0</v>
      </c>
      <c r="DW29">
        <v>2</v>
      </c>
      <c r="DX29" t="s">
        <v>357</v>
      </c>
      <c r="DY29">
        <v>2.8958599999999999</v>
      </c>
      <c r="DZ29">
        <v>2.7166899999999998</v>
      </c>
      <c r="EA29">
        <v>5.0629E-2</v>
      </c>
      <c r="EB29">
        <v>4.9405600000000001E-2</v>
      </c>
      <c r="EC29">
        <v>6.6506599999999999E-2</v>
      </c>
      <c r="ED29">
        <v>5.7193899999999999E-2</v>
      </c>
      <c r="EE29">
        <v>27081.1</v>
      </c>
      <c r="EF29">
        <v>23477.9</v>
      </c>
      <c r="EG29">
        <v>25522.2</v>
      </c>
      <c r="EH29">
        <v>24039.3</v>
      </c>
      <c r="EI29">
        <v>40607.4</v>
      </c>
      <c r="EJ29">
        <v>37488</v>
      </c>
      <c r="EK29">
        <v>46054.8</v>
      </c>
      <c r="EL29">
        <v>42841.2</v>
      </c>
      <c r="EM29">
        <v>1.86575</v>
      </c>
      <c r="EN29">
        <v>2.2558799999999999</v>
      </c>
      <c r="EO29">
        <v>7.1685799999999994E-2</v>
      </c>
      <c r="EP29">
        <v>0</v>
      </c>
      <c r="EQ29">
        <v>20.8858</v>
      </c>
      <c r="ER29">
        <v>999.9</v>
      </c>
      <c r="ES29">
        <v>51.470999999999997</v>
      </c>
      <c r="ET29">
        <v>24.36</v>
      </c>
      <c r="EU29">
        <v>21.175699999999999</v>
      </c>
      <c r="EV29">
        <v>52.276400000000002</v>
      </c>
      <c r="EW29">
        <v>37.515999999999998</v>
      </c>
      <c r="EX29">
        <v>2</v>
      </c>
      <c r="EY29">
        <v>-0.298128</v>
      </c>
      <c r="EZ29">
        <v>3.8502700000000001</v>
      </c>
      <c r="FA29">
        <v>20.202200000000001</v>
      </c>
      <c r="FB29">
        <v>5.2351099999999997</v>
      </c>
      <c r="FC29">
        <v>11.9864</v>
      </c>
      <c r="FD29">
        <v>4.9575500000000003</v>
      </c>
      <c r="FE29">
        <v>3.3039800000000001</v>
      </c>
      <c r="FF29">
        <v>343.7</v>
      </c>
      <c r="FG29">
        <v>9999</v>
      </c>
      <c r="FH29">
        <v>9999</v>
      </c>
      <c r="FI29">
        <v>6006.3</v>
      </c>
      <c r="FJ29">
        <v>1.8681300000000001</v>
      </c>
      <c r="FK29">
        <v>1.8638399999999999</v>
      </c>
      <c r="FL29">
        <v>1.87151</v>
      </c>
      <c r="FM29">
        <v>1.8621799999999999</v>
      </c>
      <c r="FN29">
        <v>1.8616999999999999</v>
      </c>
      <c r="FO29">
        <v>1.8682799999999999</v>
      </c>
      <c r="FP29">
        <v>1.85825</v>
      </c>
      <c r="FQ29">
        <v>1.8648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1.7150000000000001</v>
      </c>
      <c r="GF29">
        <v>7.9299999999999995E-2</v>
      </c>
      <c r="GG29">
        <v>1.10289767420511</v>
      </c>
      <c r="GH29">
        <v>2.6534179880901899E-3</v>
      </c>
      <c r="GI29">
        <v>-1.0428034391586701E-6</v>
      </c>
      <c r="GJ29">
        <v>5.4845479443569001E-10</v>
      </c>
      <c r="GK29">
        <v>-8.8343357051566304E-2</v>
      </c>
      <c r="GL29">
        <v>-3.05487791674427E-2</v>
      </c>
      <c r="GM29">
        <v>2.9618206596728198E-3</v>
      </c>
      <c r="GN29">
        <v>-3.1459192886968901E-5</v>
      </c>
      <c r="GO29">
        <v>4</v>
      </c>
      <c r="GP29">
        <v>2343</v>
      </c>
      <c r="GQ29">
        <v>3</v>
      </c>
      <c r="GR29">
        <v>27</v>
      </c>
      <c r="GS29">
        <v>2778.4</v>
      </c>
      <c r="GT29">
        <v>2778.4</v>
      </c>
      <c r="GU29">
        <v>0.82275399999999999</v>
      </c>
      <c r="GV29">
        <v>2.35229</v>
      </c>
      <c r="GW29">
        <v>1.9982899999999999</v>
      </c>
      <c r="GX29">
        <v>2.7209500000000002</v>
      </c>
      <c r="GY29">
        <v>2.0947300000000002</v>
      </c>
      <c r="GZ29">
        <v>2.3547400000000001</v>
      </c>
      <c r="HA29">
        <v>29.4739</v>
      </c>
      <c r="HB29">
        <v>15.891999999999999</v>
      </c>
      <c r="HC29">
        <v>18</v>
      </c>
      <c r="HD29">
        <v>438.35700000000003</v>
      </c>
      <c r="HE29">
        <v>702.83500000000004</v>
      </c>
      <c r="HF29">
        <v>16.482299999999999</v>
      </c>
      <c r="HG29">
        <v>23.457599999999999</v>
      </c>
      <c r="HH29">
        <v>29.9999</v>
      </c>
      <c r="HI29">
        <v>23.1599</v>
      </c>
      <c r="HJ29">
        <v>23.152100000000001</v>
      </c>
      <c r="HK29">
        <v>16.436299999999999</v>
      </c>
      <c r="HL29">
        <v>45.112400000000001</v>
      </c>
      <c r="HM29">
        <v>0</v>
      </c>
      <c r="HN29">
        <v>16.474900000000002</v>
      </c>
      <c r="HO29">
        <v>218.00800000000001</v>
      </c>
      <c r="HP29">
        <v>13.7508</v>
      </c>
      <c r="HQ29">
        <v>97.536799999999999</v>
      </c>
      <c r="HR29">
        <v>100.75700000000001</v>
      </c>
    </row>
    <row r="30" spans="1:226" x14ac:dyDescent="0.2">
      <c r="A30">
        <v>14</v>
      </c>
      <c r="B30">
        <v>1657464831.0999999</v>
      </c>
      <c r="C30">
        <v>65</v>
      </c>
      <c r="D30" t="s">
        <v>386</v>
      </c>
      <c r="E30" t="s">
        <v>387</v>
      </c>
      <c r="F30">
        <v>5</v>
      </c>
      <c r="G30" s="1" t="s">
        <v>353</v>
      </c>
      <c r="H30" t="s">
        <v>354</v>
      </c>
      <c r="I30">
        <v>1657464823.5999999</v>
      </c>
      <c r="J30">
        <f t="shared" si="0"/>
        <v>2.669271833931328E-3</v>
      </c>
      <c r="K30">
        <f t="shared" si="1"/>
        <v>2.6692718339313282</v>
      </c>
      <c r="L30" s="1">
        <f t="shared" si="2"/>
        <v>8.0154183333084603</v>
      </c>
      <c r="M30">
        <f t="shared" si="3"/>
        <v>261.63059259259302</v>
      </c>
      <c r="N30">
        <f t="shared" si="4"/>
        <v>161.45418767605932</v>
      </c>
      <c r="O30">
        <f t="shared" si="5"/>
        <v>12.026778158427803</v>
      </c>
      <c r="P30">
        <f t="shared" si="6"/>
        <v>19.488953131908755</v>
      </c>
      <c r="Q30">
        <f t="shared" si="7"/>
        <v>0.14079176116019773</v>
      </c>
      <c r="R30">
        <f t="shared" si="8"/>
        <v>2.4408050534933117</v>
      </c>
      <c r="S30">
        <f t="shared" si="9"/>
        <v>0.1364306546809628</v>
      </c>
      <c r="T30">
        <f t="shared" si="10"/>
        <v>8.5649734427237612E-2</v>
      </c>
      <c r="U30">
        <f t="shared" si="11"/>
        <v>321.5265096666663</v>
      </c>
      <c r="V30">
        <f t="shared" si="12"/>
        <v>22.572728196365848</v>
      </c>
      <c r="W30">
        <f t="shared" si="13"/>
        <v>22.0705407407407</v>
      </c>
      <c r="X30">
        <f t="shared" si="14"/>
        <v>2.6649439512934188</v>
      </c>
      <c r="Y30">
        <f t="shared" si="15"/>
        <v>49.476428497001741</v>
      </c>
      <c r="Z30">
        <f t="shared" si="16"/>
        <v>1.2457939125948621</v>
      </c>
      <c r="AA30">
        <f t="shared" si="17"/>
        <v>2.5179544086743384</v>
      </c>
      <c r="AB30">
        <f t="shared" si="18"/>
        <v>1.4191500386985567</v>
      </c>
      <c r="AC30">
        <f t="shared" si="19"/>
        <v>-117.71488787637156</v>
      </c>
      <c r="AD30">
        <f t="shared" si="20"/>
        <v>-122.05045205770053</v>
      </c>
      <c r="AE30">
        <f t="shared" si="21"/>
        <v>-10.219903835307235</v>
      </c>
      <c r="AF30">
        <f t="shared" si="22"/>
        <v>71.541265897287005</v>
      </c>
      <c r="AG30">
        <f t="shared" si="23"/>
        <v>-7.808409177596829</v>
      </c>
      <c r="AH30">
        <f t="shared" si="24"/>
        <v>2.635042722434302</v>
      </c>
      <c r="AI30">
        <f t="shared" si="25"/>
        <v>8.0154183333084603</v>
      </c>
      <c r="AJ30">
        <v>241.12346924085401</v>
      </c>
      <c r="AK30">
        <v>243.91453939393901</v>
      </c>
      <c r="AL30">
        <v>-3.1604034860180201</v>
      </c>
      <c r="AM30">
        <v>65.265421527463403</v>
      </c>
      <c r="AN30">
        <f t="shared" si="26"/>
        <v>2.6692718339313282</v>
      </c>
      <c r="AO30">
        <v>13.6512714216309</v>
      </c>
      <c r="AP30">
        <v>16.771818181818201</v>
      </c>
      <c r="AQ30">
        <v>6.10590121653446E-3</v>
      </c>
      <c r="AR30">
        <v>77.4076718084318</v>
      </c>
      <c r="AS30">
        <v>7</v>
      </c>
      <c r="AT30">
        <v>1</v>
      </c>
      <c r="AU30">
        <f t="shared" si="27"/>
        <v>1</v>
      </c>
      <c r="AV30">
        <f t="shared" si="28"/>
        <v>0</v>
      </c>
      <c r="AW30">
        <f t="shared" si="29"/>
        <v>40110.807500149094</v>
      </c>
      <c r="AX30">
        <f t="shared" si="30"/>
        <v>2000.06222222222</v>
      </c>
      <c r="AY30">
        <f t="shared" si="31"/>
        <v>1681.2525666666647</v>
      </c>
      <c r="AZ30">
        <f t="shared" si="32"/>
        <v>0.84060013132924749</v>
      </c>
      <c r="BA30">
        <f t="shared" si="33"/>
        <v>0.16075825346544773</v>
      </c>
      <c r="BB30" s="1">
        <v>6</v>
      </c>
      <c r="BC30">
        <v>0.5</v>
      </c>
      <c r="BD30" t="s">
        <v>355</v>
      </c>
      <c r="BE30">
        <v>2</v>
      </c>
      <c r="BF30" t="b">
        <v>1</v>
      </c>
      <c r="BG30">
        <v>1657464823.5999999</v>
      </c>
      <c r="BH30">
        <v>261.63059259259302</v>
      </c>
      <c r="BI30">
        <v>253.088111111111</v>
      </c>
      <c r="BJ30">
        <v>16.724233333333299</v>
      </c>
      <c r="BK30">
        <v>13.6151814814815</v>
      </c>
      <c r="BL30">
        <v>259.89922222222202</v>
      </c>
      <c r="BM30">
        <v>16.6455296296296</v>
      </c>
      <c r="BN30">
        <v>500.01874074074101</v>
      </c>
      <c r="BO30">
        <v>74.390318518518498</v>
      </c>
      <c r="BP30">
        <v>0.10002658518518499</v>
      </c>
      <c r="BQ30">
        <v>21.143025925925901</v>
      </c>
      <c r="BR30">
        <v>22.0705407407407</v>
      </c>
      <c r="BS30">
        <v>999.9</v>
      </c>
      <c r="BT30">
        <v>0</v>
      </c>
      <c r="BU30">
        <v>0</v>
      </c>
      <c r="BV30">
        <v>9997.9374074074094</v>
      </c>
      <c r="BW30">
        <v>0</v>
      </c>
      <c r="BX30">
        <v>908.44144444444498</v>
      </c>
      <c r="BY30">
        <v>8.5426355555555595</v>
      </c>
      <c r="BZ30">
        <v>266.080481481481</v>
      </c>
      <c r="CA30">
        <v>256.58081481481503</v>
      </c>
      <c r="CB30">
        <v>3.1090674074074101</v>
      </c>
      <c r="CC30">
        <v>253.088111111111</v>
      </c>
      <c r="CD30">
        <v>13.6151814814815</v>
      </c>
      <c r="CE30">
        <v>1.24412074074074</v>
      </c>
      <c r="CF30">
        <v>1.0128381481481501</v>
      </c>
      <c r="CG30">
        <v>10.140237037037</v>
      </c>
      <c r="CH30">
        <v>7.1022888888888902</v>
      </c>
      <c r="CI30">
        <v>2000.06222222222</v>
      </c>
      <c r="CJ30">
        <v>0.97999733333333305</v>
      </c>
      <c r="CK30">
        <v>2.0003011111111101E-2</v>
      </c>
      <c r="CL30">
        <v>0</v>
      </c>
      <c r="CM30">
        <v>2.6350962962962998</v>
      </c>
      <c r="CN30">
        <v>0</v>
      </c>
      <c r="CO30">
        <v>14784.333333333299</v>
      </c>
      <c r="CP30">
        <v>16705.925925925902</v>
      </c>
      <c r="CQ30">
        <v>42.6963333333333</v>
      </c>
      <c r="CR30">
        <v>44.434703703703697</v>
      </c>
      <c r="CS30">
        <v>43.682407407407403</v>
      </c>
      <c r="CT30">
        <v>42.536740740740697</v>
      </c>
      <c r="CU30">
        <v>41.811999999999998</v>
      </c>
      <c r="CV30">
        <v>1960.0522222222201</v>
      </c>
      <c r="CW30">
        <v>40.01</v>
      </c>
      <c r="CX30">
        <v>0</v>
      </c>
      <c r="CY30">
        <v>1651531614.8</v>
      </c>
      <c r="CZ30">
        <v>0</v>
      </c>
      <c r="DA30">
        <v>0</v>
      </c>
      <c r="DB30" t="s">
        <v>356</v>
      </c>
      <c r="DC30">
        <v>1657298120.5</v>
      </c>
      <c r="DD30">
        <v>1657298120.5</v>
      </c>
      <c r="DE30">
        <v>0</v>
      </c>
      <c r="DF30">
        <v>1.391</v>
      </c>
      <c r="DG30">
        <v>3.5000000000000003E-2</v>
      </c>
      <c r="DH30">
        <v>2.39</v>
      </c>
      <c r="DI30">
        <v>0.104</v>
      </c>
      <c r="DJ30">
        <v>419</v>
      </c>
      <c r="DK30">
        <v>18</v>
      </c>
      <c r="DL30">
        <v>0.11</v>
      </c>
      <c r="DM30">
        <v>0.02</v>
      </c>
      <c r="DN30">
        <v>7.8907092682926798</v>
      </c>
      <c r="DO30">
        <v>11.873242369338</v>
      </c>
      <c r="DP30">
        <v>1.2243019098671499</v>
      </c>
      <c r="DQ30">
        <v>0</v>
      </c>
      <c r="DR30">
        <v>3.1365280487804901</v>
      </c>
      <c r="DS30">
        <v>-0.45717428571428698</v>
      </c>
      <c r="DT30">
        <v>4.84408783338382E-2</v>
      </c>
      <c r="DU30">
        <v>0</v>
      </c>
      <c r="DV30">
        <v>0</v>
      </c>
      <c r="DW30">
        <v>2</v>
      </c>
      <c r="DX30" t="s">
        <v>357</v>
      </c>
      <c r="DY30">
        <v>2.8954399999999998</v>
      </c>
      <c r="DZ30">
        <v>2.7162099999999998</v>
      </c>
      <c r="EA30">
        <v>4.79522E-2</v>
      </c>
      <c r="EB30">
        <v>4.6593000000000002E-2</v>
      </c>
      <c r="EC30">
        <v>6.6606299999999993E-2</v>
      </c>
      <c r="ED30">
        <v>5.7291399999999999E-2</v>
      </c>
      <c r="EE30">
        <v>27156.799999999999</v>
      </c>
      <c r="EF30">
        <v>23547.4</v>
      </c>
      <c r="EG30">
        <v>25521.5</v>
      </c>
      <c r="EH30">
        <v>24039.4</v>
      </c>
      <c r="EI30">
        <v>40602.400000000001</v>
      </c>
      <c r="EJ30">
        <v>37484.199999999997</v>
      </c>
      <c r="EK30">
        <v>46054.1</v>
      </c>
      <c r="EL30">
        <v>42841.3</v>
      </c>
      <c r="EM30">
        <v>1.8654999999999999</v>
      </c>
      <c r="EN30">
        <v>2.2559</v>
      </c>
      <c r="EO30">
        <v>7.0523500000000003E-2</v>
      </c>
      <c r="EP30">
        <v>0</v>
      </c>
      <c r="EQ30">
        <v>20.889500000000002</v>
      </c>
      <c r="ER30">
        <v>999.9</v>
      </c>
      <c r="ES30">
        <v>51.447000000000003</v>
      </c>
      <c r="ET30">
        <v>24.36</v>
      </c>
      <c r="EU30">
        <v>21.165299999999998</v>
      </c>
      <c r="EV30">
        <v>52.0764</v>
      </c>
      <c r="EW30">
        <v>37.515999999999998</v>
      </c>
      <c r="EX30">
        <v>2</v>
      </c>
      <c r="EY30">
        <v>-0.29805900000000002</v>
      </c>
      <c r="EZ30">
        <v>3.8340800000000002</v>
      </c>
      <c r="FA30">
        <v>20.2028</v>
      </c>
      <c r="FB30">
        <v>5.2351099999999997</v>
      </c>
      <c r="FC30">
        <v>11.987299999999999</v>
      </c>
      <c r="FD30">
        <v>4.9574499999999997</v>
      </c>
      <c r="FE30">
        <v>3.3039999999999998</v>
      </c>
      <c r="FF30">
        <v>343.7</v>
      </c>
      <c r="FG30">
        <v>9999</v>
      </c>
      <c r="FH30">
        <v>9999</v>
      </c>
      <c r="FI30">
        <v>6006.3</v>
      </c>
      <c r="FJ30">
        <v>1.86815</v>
      </c>
      <c r="FK30">
        <v>1.8638300000000001</v>
      </c>
      <c r="FL30">
        <v>1.8714999999999999</v>
      </c>
      <c r="FM30">
        <v>1.8621799999999999</v>
      </c>
      <c r="FN30">
        <v>1.86171</v>
      </c>
      <c r="FO30">
        <v>1.86825</v>
      </c>
      <c r="FP30">
        <v>1.8582399999999999</v>
      </c>
      <c r="FQ30">
        <v>1.8647899999999999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1.68</v>
      </c>
      <c r="GF30">
        <v>8.0799999999999997E-2</v>
      </c>
      <c r="GG30">
        <v>1.10289767420511</v>
      </c>
      <c r="GH30">
        <v>2.6534179880901899E-3</v>
      </c>
      <c r="GI30">
        <v>-1.0428034391586701E-6</v>
      </c>
      <c r="GJ30">
        <v>5.4845479443569001E-10</v>
      </c>
      <c r="GK30">
        <v>-8.8343357051566304E-2</v>
      </c>
      <c r="GL30">
        <v>-3.05487791674427E-2</v>
      </c>
      <c r="GM30">
        <v>2.9618206596728198E-3</v>
      </c>
      <c r="GN30">
        <v>-3.1459192886968901E-5</v>
      </c>
      <c r="GO30">
        <v>4</v>
      </c>
      <c r="GP30">
        <v>2343</v>
      </c>
      <c r="GQ30">
        <v>3</v>
      </c>
      <c r="GR30">
        <v>27</v>
      </c>
      <c r="GS30">
        <v>2778.5</v>
      </c>
      <c r="GT30">
        <v>2778.5</v>
      </c>
      <c r="GU30">
        <v>0.77880899999999997</v>
      </c>
      <c r="GV30">
        <v>2.3584000000000001</v>
      </c>
      <c r="GW30">
        <v>1.9982899999999999</v>
      </c>
      <c r="GX30">
        <v>2.7197300000000002</v>
      </c>
      <c r="GY30">
        <v>2.0935100000000002</v>
      </c>
      <c r="GZ30">
        <v>2.3791500000000001</v>
      </c>
      <c r="HA30">
        <v>29.4739</v>
      </c>
      <c r="HB30">
        <v>15.891999999999999</v>
      </c>
      <c r="HC30">
        <v>18</v>
      </c>
      <c r="HD30">
        <v>438.26799999999997</v>
      </c>
      <c r="HE30">
        <v>702.94799999999998</v>
      </c>
      <c r="HF30">
        <v>16.419799999999999</v>
      </c>
      <c r="HG30">
        <v>23.461600000000001</v>
      </c>
      <c r="HH30">
        <v>30</v>
      </c>
      <c r="HI30">
        <v>23.1663</v>
      </c>
      <c r="HJ30">
        <v>23.1586</v>
      </c>
      <c r="HK30">
        <v>15.503399999999999</v>
      </c>
      <c r="HL30">
        <v>45.112400000000001</v>
      </c>
      <c r="HM30">
        <v>0</v>
      </c>
      <c r="HN30">
        <v>16.4056</v>
      </c>
      <c r="HO30">
        <v>197.81100000000001</v>
      </c>
      <c r="HP30">
        <v>13.750400000000001</v>
      </c>
      <c r="HQ30">
        <v>97.534999999999997</v>
      </c>
      <c r="HR30">
        <v>100.758</v>
      </c>
    </row>
    <row r="31" spans="1:226" x14ac:dyDescent="0.2">
      <c r="A31">
        <v>15</v>
      </c>
      <c r="B31">
        <v>1657464836.0999999</v>
      </c>
      <c r="C31">
        <v>70</v>
      </c>
      <c r="D31" t="s">
        <v>388</v>
      </c>
      <c r="E31" t="s">
        <v>389</v>
      </c>
      <c r="F31">
        <v>5</v>
      </c>
      <c r="G31" s="1" t="s">
        <v>353</v>
      </c>
      <c r="H31" t="s">
        <v>354</v>
      </c>
      <c r="I31">
        <v>1657464828.31429</v>
      </c>
      <c r="J31">
        <f t="shared" si="0"/>
        <v>2.6709047489031543E-3</v>
      </c>
      <c r="K31">
        <f t="shared" si="1"/>
        <v>2.6709047489031543</v>
      </c>
      <c r="L31" s="1">
        <f t="shared" si="2"/>
        <v>7.2994346657443039</v>
      </c>
      <c r="M31">
        <f t="shared" si="3"/>
        <v>246.95946428571401</v>
      </c>
      <c r="N31">
        <f t="shared" si="4"/>
        <v>155.68933105894433</v>
      </c>
      <c r="O31">
        <f t="shared" si="5"/>
        <v>11.597343007910036</v>
      </c>
      <c r="P31">
        <f t="shared" si="6"/>
        <v>18.39608145844489</v>
      </c>
      <c r="Q31">
        <f t="shared" si="7"/>
        <v>0.1411615887846018</v>
      </c>
      <c r="R31">
        <f t="shared" si="8"/>
        <v>2.4396797348508672</v>
      </c>
      <c r="S31">
        <f t="shared" si="9"/>
        <v>0.13677597052983842</v>
      </c>
      <c r="T31">
        <f t="shared" si="10"/>
        <v>8.5867662054192648E-2</v>
      </c>
      <c r="U31">
        <f t="shared" si="11"/>
        <v>321.52256275899941</v>
      </c>
      <c r="V31">
        <f t="shared" si="12"/>
        <v>22.564237539684456</v>
      </c>
      <c r="W31">
        <f t="shared" si="13"/>
        <v>22.067796428571398</v>
      </c>
      <c r="X31">
        <f t="shared" si="14"/>
        <v>2.6644981974690198</v>
      </c>
      <c r="Y31">
        <f t="shared" si="15"/>
        <v>49.59349035807584</v>
      </c>
      <c r="Z31">
        <f t="shared" si="16"/>
        <v>1.2480842324757715</v>
      </c>
      <c r="AA31">
        <f t="shared" si="17"/>
        <v>2.5166291452050067</v>
      </c>
      <c r="AB31">
        <f t="shared" si="18"/>
        <v>1.4164139649932483</v>
      </c>
      <c r="AC31">
        <f t="shared" si="19"/>
        <v>-117.78689942662911</v>
      </c>
      <c r="AD31">
        <f t="shared" si="20"/>
        <v>-122.76120199824825</v>
      </c>
      <c r="AE31">
        <f t="shared" si="21"/>
        <v>-10.283567568084401</v>
      </c>
      <c r="AF31">
        <f t="shared" si="22"/>
        <v>70.690893766037675</v>
      </c>
      <c r="AG31">
        <f t="shared" si="23"/>
        <v>-8.4240118791194405</v>
      </c>
      <c r="AH31">
        <f t="shared" si="24"/>
        <v>2.6286135654408813</v>
      </c>
      <c r="AI31">
        <f t="shared" si="25"/>
        <v>7.2994346657443039</v>
      </c>
      <c r="AJ31">
        <v>224.42755472482401</v>
      </c>
      <c r="AK31">
        <v>228.1174</v>
      </c>
      <c r="AL31">
        <v>-3.1673839175732401</v>
      </c>
      <c r="AM31">
        <v>65.265421527463403</v>
      </c>
      <c r="AN31">
        <f t="shared" si="26"/>
        <v>2.6709047489031543</v>
      </c>
      <c r="AO31">
        <v>13.676667071191099</v>
      </c>
      <c r="AP31">
        <v>16.798507878787898</v>
      </c>
      <c r="AQ31">
        <v>6.2315854610311998E-3</v>
      </c>
      <c r="AR31">
        <v>77.4076718084318</v>
      </c>
      <c r="AS31">
        <v>7</v>
      </c>
      <c r="AT31">
        <v>1</v>
      </c>
      <c r="AU31">
        <f t="shared" si="27"/>
        <v>1</v>
      </c>
      <c r="AV31">
        <f t="shared" si="28"/>
        <v>0</v>
      </c>
      <c r="AW31">
        <f t="shared" si="29"/>
        <v>40083.723469537726</v>
      </c>
      <c r="AX31">
        <f t="shared" si="30"/>
        <v>2000.0374999999999</v>
      </c>
      <c r="AY31">
        <f t="shared" si="31"/>
        <v>1681.2317993569943</v>
      </c>
      <c r="AZ31">
        <f t="shared" si="32"/>
        <v>0.84060013842590176</v>
      </c>
      <c r="BA31">
        <f t="shared" si="33"/>
        <v>0.16075826716199043</v>
      </c>
      <c r="BB31" s="1">
        <v>6</v>
      </c>
      <c r="BC31">
        <v>0.5</v>
      </c>
      <c r="BD31" t="s">
        <v>355</v>
      </c>
      <c r="BE31">
        <v>2</v>
      </c>
      <c r="BF31" t="b">
        <v>1</v>
      </c>
      <c r="BG31">
        <v>1657464828.31429</v>
      </c>
      <c r="BH31">
        <v>246.95946428571401</v>
      </c>
      <c r="BI31">
        <v>237.62985714285699</v>
      </c>
      <c r="BJ31">
        <v>16.754992857142899</v>
      </c>
      <c r="BK31">
        <v>13.6535785714286</v>
      </c>
      <c r="BL31">
        <v>245.26078571428599</v>
      </c>
      <c r="BM31">
        <v>16.675046428571399</v>
      </c>
      <c r="BN31">
        <v>500.011464285714</v>
      </c>
      <c r="BO31">
        <v>74.390271428571396</v>
      </c>
      <c r="BP31">
        <v>0.10001592142857101</v>
      </c>
      <c r="BQ31">
        <v>21.134450000000001</v>
      </c>
      <c r="BR31">
        <v>22.067796428571398</v>
      </c>
      <c r="BS31">
        <v>999.9</v>
      </c>
      <c r="BT31">
        <v>0</v>
      </c>
      <c r="BU31">
        <v>0</v>
      </c>
      <c r="BV31">
        <v>9990.6028571428596</v>
      </c>
      <c r="BW31">
        <v>0</v>
      </c>
      <c r="BX31">
        <v>909.07882142857102</v>
      </c>
      <c r="BY31">
        <v>9.3297346428571402</v>
      </c>
      <c r="BZ31">
        <v>251.167535714286</v>
      </c>
      <c r="CA31">
        <v>240.91889285714299</v>
      </c>
      <c r="CB31">
        <v>3.10142928571429</v>
      </c>
      <c r="CC31">
        <v>237.62985714285699</v>
      </c>
      <c r="CD31">
        <v>13.6535785714286</v>
      </c>
      <c r="CE31">
        <v>1.2464089285714299</v>
      </c>
      <c r="CF31">
        <v>1.0156942857142901</v>
      </c>
      <c r="CG31">
        <v>10.1677</v>
      </c>
      <c r="CH31">
        <v>7.1434350000000002</v>
      </c>
      <c r="CI31">
        <v>2000.0374999999999</v>
      </c>
      <c r="CJ31">
        <v>0.97999735714285696</v>
      </c>
      <c r="CK31">
        <v>2.0002985714285701E-2</v>
      </c>
      <c r="CL31">
        <v>0</v>
      </c>
      <c r="CM31">
        <v>2.6274964285714302</v>
      </c>
      <c r="CN31">
        <v>0</v>
      </c>
      <c r="CO31">
        <v>14780.3464285714</v>
      </c>
      <c r="CP31">
        <v>16705.7214285714</v>
      </c>
      <c r="CQ31">
        <v>42.716250000000002</v>
      </c>
      <c r="CR31">
        <v>44.436999999999998</v>
      </c>
      <c r="CS31">
        <v>43.686999999999998</v>
      </c>
      <c r="CT31">
        <v>42.5509285714285</v>
      </c>
      <c r="CU31">
        <v>41.832250000000002</v>
      </c>
      <c r="CV31">
        <v>1960.0285714285701</v>
      </c>
      <c r="CW31">
        <v>40.01</v>
      </c>
      <c r="CX31">
        <v>0</v>
      </c>
      <c r="CY31">
        <v>1651531620.2</v>
      </c>
      <c r="CZ31">
        <v>0</v>
      </c>
      <c r="DA31">
        <v>0</v>
      </c>
      <c r="DB31" t="s">
        <v>356</v>
      </c>
      <c r="DC31">
        <v>1657298120.5</v>
      </c>
      <c r="DD31">
        <v>1657298120.5</v>
      </c>
      <c r="DE31">
        <v>0</v>
      </c>
      <c r="DF31">
        <v>1.391</v>
      </c>
      <c r="DG31">
        <v>3.5000000000000003E-2</v>
      </c>
      <c r="DH31">
        <v>2.39</v>
      </c>
      <c r="DI31">
        <v>0.104</v>
      </c>
      <c r="DJ31">
        <v>419</v>
      </c>
      <c r="DK31">
        <v>18</v>
      </c>
      <c r="DL31">
        <v>0.11</v>
      </c>
      <c r="DM31">
        <v>0.02</v>
      </c>
      <c r="DN31">
        <v>8.7326526829268296</v>
      </c>
      <c r="DO31">
        <v>9.4522160278745595</v>
      </c>
      <c r="DP31">
        <v>0.94736403351107001</v>
      </c>
      <c r="DQ31">
        <v>0</v>
      </c>
      <c r="DR31">
        <v>3.1150902439024399</v>
      </c>
      <c r="DS31">
        <v>-0.18691212543553701</v>
      </c>
      <c r="DT31">
        <v>2.5973780164582801E-2</v>
      </c>
      <c r="DU31">
        <v>0</v>
      </c>
      <c r="DV31">
        <v>0</v>
      </c>
      <c r="DW31">
        <v>2</v>
      </c>
      <c r="DX31" t="s">
        <v>357</v>
      </c>
      <c r="DY31">
        <v>2.89567</v>
      </c>
      <c r="DZ31">
        <v>2.71637</v>
      </c>
      <c r="EA31">
        <v>4.5215699999999998E-2</v>
      </c>
      <c r="EB31">
        <v>4.3582900000000001E-2</v>
      </c>
      <c r="EC31">
        <v>6.6673800000000005E-2</v>
      </c>
      <c r="ED31">
        <v>5.73047E-2</v>
      </c>
      <c r="EE31">
        <v>27234.7</v>
      </c>
      <c r="EF31">
        <v>23621.3</v>
      </c>
      <c r="EG31">
        <v>25521.4</v>
      </c>
      <c r="EH31">
        <v>24039</v>
      </c>
      <c r="EI31">
        <v>40598.699999999997</v>
      </c>
      <c r="EJ31">
        <v>37483.199999999997</v>
      </c>
      <c r="EK31">
        <v>46053.4</v>
      </c>
      <c r="EL31">
        <v>42840.800000000003</v>
      </c>
      <c r="EM31">
        <v>1.8655299999999999</v>
      </c>
      <c r="EN31">
        <v>2.2557</v>
      </c>
      <c r="EO31">
        <v>7.1078500000000003E-2</v>
      </c>
      <c r="EP31">
        <v>0</v>
      </c>
      <c r="EQ31">
        <v>20.890799999999999</v>
      </c>
      <c r="ER31">
        <v>999.9</v>
      </c>
      <c r="ES31">
        <v>51.421999999999997</v>
      </c>
      <c r="ET31">
        <v>24.36</v>
      </c>
      <c r="EU31">
        <v>21.156199999999998</v>
      </c>
      <c r="EV31">
        <v>52.116399999999999</v>
      </c>
      <c r="EW31">
        <v>37.435899999999997</v>
      </c>
      <c r="EX31">
        <v>2</v>
      </c>
      <c r="EY31">
        <v>-0.297815</v>
      </c>
      <c r="EZ31">
        <v>3.8415900000000001</v>
      </c>
      <c r="FA31">
        <v>20.2027</v>
      </c>
      <c r="FB31">
        <v>5.2349600000000001</v>
      </c>
      <c r="FC31">
        <v>11.988099999999999</v>
      </c>
      <c r="FD31">
        <v>4.9573999999999998</v>
      </c>
      <c r="FE31">
        <v>3.3039499999999999</v>
      </c>
      <c r="FF31">
        <v>343.7</v>
      </c>
      <c r="FG31">
        <v>9999</v>
      </c>
      <c r="FH31">
        <v>9999</v>
      </c>
      <c r="FI31">
        <v>6006.6</v>
      </c>
      <c r="FJ31">
        <v>1.86816</v>
      </c>
      <c r="FK31">
        <v>1.8638300000000001</v>
      </c>
      <c r="FL31">
        <v>1.87155</v>
      </c>
      <c r="FM31">
        <v>1.8621799999999999</v>
      </c>
      <c r="FN31">
        <v>1.86171</v>
      </c>
      <c r="FO31">
        <v>1.8682700000000001</v>
      </c>
      <c r="FP31">
        <v>1.85825</v>
      </c>
      <c r="FQ31">
        <v>1.8648499999999999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1.645</v>
      </c>
      <c r="GF31">
        <v>8.1699999999999995E-2</v>
      </c>
      <c r="GG31">
        <v>1.10289767420511</v>
      </c>
      <c r="GH31">
        <v>2.6534179880901899E-3</v>
      </c>
      <c r="GI31">
        <v>-1.0428034391586701E-6</v>
      </c>
      <c r="GJ31">
        <v>5.4845479443569001E-10</v>
      </c>
      <c r="GK31">
        <v>-8.8343357051566304E-2</v>
      </c>
      <c r="GL31">
        <v>-3.05487791674427E-2</v>
      </c>
      <c r="GM31">
        <v>2.9618206596728198E-3</v>
      </c>
      <c r="GN31">
        <v>-3.1459192886968901E-5</v>
      </c>
      <c r="GO31">
        <v>4</v>
      </c>
      <c r="GP31">
        <v>2343</v>
      </c>
      <c r="GQ31">
        <v>3</v>
      </c>
      <c r="GR31">
        <v>27</v>
      </c>
      <c r="GS31">
        <v>2778.6</v>
      </c>
      <c r="GT31">
        <v>2778.6</v>
      </c>
      <c r="GU31">
        <v>0.73120099999999999</v>
      </c>
      <c r="GV31">
        <v>2.36572</v>
      </c>
      <c r="GW31">
        <v>1.9982899999999999</v>
      </c>
      <c r="GX31">
        <v>2.7197300000000002</v>
      </c>
      <c r="GY31">
        <v>2.0935100000000002</v>
      </c>
      <c r="GZ31">
        <v>2.3132299999999999</v>
      </c>
      <c r="HA31">
        <v>29.495200000000001</v>
      </c>
      <c r="HB31">
        <v>15.8832</v>
      </c>
      <c r="HC31">
        <v>18</v>
      </c>
      <c r="HD31">
        <v>438.32900000000001</v>
      </c>
      <c r="HE31">
        <v>702.85699999999997</v>
      </c>
      <c r="HF31">
        <v>16.3642</v>
      </c>
      <c r="HG31">
        <v>23.465499999999999</v>
      </c>
      <c r="HH31">
        <v>30.000299999999999</v>
      </c>
      <c r="HI31">
        <v>23.1721</v>
      </c>
      <c r="HJ31">
        <v>23.1645</v>
      </c>
      <c r="HK31">
        <v>14.591699999999999</v>
      </c>
      <c r="HL31">
        <v>44.842199999999998</v>
      </c>
      <c r="HM31">
        <v>0</v>
      </c>
      <c r="HN31">
        <v>16.347300000000001</v>
      </c>
      <c r="HO31">
        <v>184.351</v>
      </c>
      <c r="HP31">
        <v>13.762499999999999</v>
      </c>
      <c r="HQ31">
        <v>97.533799999999999</v>
      </c>
      <c r="HR31">
        <v>100.756</v>
      </c>
    </row>
    <row r="32" spans="1:226" x14ac:dyDescent="0.2">
      <c r="A32">
        <v>16</v>
      </c>
      <c r="B32">
        <v>1657464840.5999999</v>
      </c>
      <c r="C32">
        <v>74.5</v>
      </c>
      <c r="D32" t="s">
        <v>390</v>
      </c>
      <c r="E32" t="s">
        <v>391</v>
      </c>
      <c r="F32">
        <v>5</v>
      </c>
      <c r="G32" s="1" t="s">
        <v>353</v>
      </c>
      <c r="H32" t="s">
        <v>354</v>
      </c>
      <c r="I32">
        <v>1657464832.76071</v>
      </c>
      <c r="J32">
        <f t="shared" si="0"/>
        <v>2.6590724148804839E-3</v>
      </c>
      <c r="K32">
        <f t="shared" si="1"/>
        <v>2.6590724148804838</v>
      </c>
      <c r="L32" s="1">
        <f t="shared" si="2"/>
        <v>6.775776291889466</v>
      </c>
      <c r="M32">
        <f t="shared" si="3"/>
        <v>233.08421428571401</v>
      </c>
      <c r="N32">
        <f t="shared" si="4"/>
        <v>148.04275398798359</v>
      </c>
      <c r="O32">
        <f t="shared" si="5"/>
        <v>11.027739110575345</v>
      </c>
      <c r="P32">
        <f t="shared" si="6"/>
        <v>17.362497229313416</v>
      </c>
      <c r="Q32">
        <f t="shared" si="7"/>
        <v>0.14076950424132301</v>
      </c>
      <c r="R32">
        <f t="shared" si="8"/>
        <v>2.4387992602043402</v>
      </c>
      <c r="S32">
        <f t="shared" si="9"/>
        <v>0.13640628746716407</v>
      </c>
      <c r="T32">
        <f t="shared" si="10"/>
        <v>8.5634681840424928E-2</v>
      </c>
      <c r="U32">
        <f t="shared" si="11"/>
        <v>321.5203963453219</v>
      </c>
      <c r="V32">
        <f t="shared" si="12"/>
        <v>22.562479311011586</v>
      </c>
      <c r="W32">
        <f t="shared" si="13"/>
        <v>22.064589285714298</v>
      </c>
      <c r="X32">
        <f t="shared" si="14"/>
        <v>2.6639773495629377</v>
      </c>
      <c r="Y32">
        <f t="shared" si="15"/>
        <v>49.688828092690144</v>
      </c>
      <c r="Z32">
        <f t="shared" si="16"/>
        <v>1.250031492967697</v>
      </c>
      <c r="AA32">
        <f t="shared" si="17"/>
        <v>2.5157194100771969</v>
      </c>
      <c r="AB32">
        <f t="shared" si="18"/>
        <v>1.4139458565952407</v>
      </c>
      <c r="AC32">
        <f t="shared" si="19"/>
        <v>-117.26509349622934</v>
      </c>
      <c r="AD32">
        <f t="shared" si="20"/>
        <v>-123.06954737732751</v>
      </c>
      <c r="AE32">
        <f t="shared" si="21"/>
        <v>-10.31264179170417</v>
      </c>
      <c r="AF32">
        <f t="shared" si="22"/>
        <v>70.873113680060911</v>
      </c>
      <c r="AG32">
        <f t="shared" si="23"/>
        <v>-9.0818345180797184</v>
      </c>
      <c r="AH32">
        <f t="shared" si="24"/>
        <v>2.6312513016162189</v>
      </c>
      <c r="AI32">
        <f t="shared" si="25"/>
        <v>6.775776291889466</v>
      </c>
      <c r="AJ32">
        <v>209.152184989576</v>
      </c>
      <c r="AK32">
        <v>213.67492727272699</v>
      </c>
      <c r="AL32">
        <v>-3.21670451370208</v>
      </c>
      <c r="AM32">
        <v>65.265421527463403</v>
      </c>
      <c r="AN32">
        <f t="shared" si="26"/>
        <v>2.6590724148804838</v>
      </c>
      <c r="AO32">
        <v>13.6830568849246</v>
      </c>
      <c r="AP32">
        <v>16.815187878787899</v>
      </c>
      <c r="AQ32">
        <v>1.07268097874923E-3</v>
      </c>
      <c r="AR32">
        <v>77.4076718084318</v>
      </c>
      <c r="AS32">
        <v>7</v>
      </c>
      <c r="AT32">
        <v>1</v>
      </c>
      <c r="AU32">
        <f t="shared" si="27"/>
        <v>1</v>
      </c>
      <c r="AV32">
        <f t="shared" si="28"/>
        <v>0</v>
      </c>
      <c r="AW32">
        <f t="shared" si="29"/>
        <v>40062.421626924974</v>
      </c>
      <c r="AX32">
        <f t="shared" si="30"/>
        <v>2000.0239285714299</v>
      </c>
      <c r="AY32">
        <f t="shared" si="31"/>
        <v>1681.2203991426547</v>
      </c>
      <c r="AZ32">
        <f t="shared" si="32"/>
        <v>0.84060014239105174</v>
      </c>
      <c r="BA32">
        <f t="shared" si="33"/>
        <v>0.16075827481473001</v>
      </c>
      <c r="BB32" s="1">
        <v>6</v>
      </c>
      <c r="BC32">
        <v>0.5</v>
      </c>
      <c r="BD32" t="s">
        <v>355</v>
      </c>
      <c r="BE32">
        <v>2</v>
      </c>
      <c r="BF32" t="b">
        <v>1</v>
      </c>
      <c r="BG32">
        <v>1657464832.76071</v>
      </c>
      <c r="BH32">
        <v>233.08421428571401</v>
      </c>
      <c r="BI32">
        <v>222.922142857143</v>
      </c>
      <c r="BJ32">
        <v>16.7811464285714</v>
      </c>
      <c r="BK32">
        <v>13.6766821428571</v>
      </c>
      <c r="BL32">
        <v>231.41657142857099</v>
      </c>
      <c r="BM32">
        <v>16.7001392857143</v>
      </c>
      <c r="BN32">
        <v>500.008178571428</v>
      </c>
      <c r="BO32">
        <v>74.390242857142894</v>
      </c>
      <c r="BP32">
        <v>9.99892785714286E-2</v>
      </c>
      <c r="BQ32">
        <v>21.128560714285701</v>
      </c>
      <c r="BR32">
        <v>22.064589285714298</v>
      </c>
      <c r="BS32">
        <v>999.9</v>
      </c>
      <c r="BT32">
        <v>0</v>
      </c>
      <c r="BU32">
        <v>0</v>
      </c>
      <c r="BV32">
        <v>9984.8646428571392</v>
      </c>
      <c r="BW32">
        <v>0</v>
      </c>
      <c r="BX32">
        <v>909.66796428571399</v>
      </c>
      <c r="BY32">
        <v>10.162185357142899</v>
      </c>
      <c r="BZ32">
        <v>237.06214285714299</v>
      </c>
      <c r="CA32">
        <v>226.01300000000001</v>
      </c>
      <c r="CB32">
        <v>3.1044782142857099</v>
      </c>
      <c r="CC32">
        <v>222.922142857143</v>
      </c>
      <c r="CD32">
        <v>13.6766821428571</v>
      </c>
      <c r="CE32">
        <v>1.2483535714285701</v>
      </c>
      <c r="CF32">
        <v>1.0174117857142899</v>
      </c>
      <c r="CG32">
        <v>10.1910321428571</v>
      </c>
      <c r="CH32">
        <v>7.1681189285714302</v>
      </c>
      <c r="CI32">
        <v>2000.0239285714299</v>
      </c>
      <c r="CJ32">
        <v>0.97999725000000004</v>
      </c>
      <c r="CK32">
        <v>2.0003099999999999E-2</v>
      </c>
      <c r="CL32">
        <v>0</v>
      </c>
      <c r="CM32">
        <v>2.6296285714285701</v>
      </c>
      <c r="CN32">
        <v>0</v>
      </c>
      <c r="CO32">
        <v>14777.296428571401</v>
      </c>
      <c r="CP32">
        <v>16705.614285714299</v>
      </c>
      <c r="CQ32">
        <v>42.729750000000003</v>
      </c>
      <c r="CR32">
        <v>44.436999999999998</v>
      </c>
      <c r="CS32">
        <v>43.686999999999998</v>
      </c>
      <c r="CT32">
        <v>42.5575714285714</v>
      </c>
      <c r="CU32">
        <v>41.850250000000003</v>
      </c>
      <c r="CV32">
        <v>1960.01535714286</v>
      </c>
      <c r="CW32">
        <v>40.01</v>
      </c>
      <c r="CX32">
        <v>0</v>
      </c>
      <c r="CY32">
        <v>1651531625</v>
      </c>
      <c r="CZ32">
        <v>0</v>
      </c>
      <c r="DA32">
        <v>0</v>
      </c>
      <c r="DB32" t="s">
        <v>356</v>
      </c>
      <c r="DC32">
        <v>1657298120.5</v>
      </c>
      <c r="DD32">
        <v>1657298120.5</v>
      </c>
      <c r="DE32">
        <v>0</v>
      </c>
      <c r="DF32">
        <v>1.391</v>
      </c>
      <c r="DG32">
        <v>3.5000000000000003E-2</v>
      </c>
      <c r="DH32">
        <v>2.39</v>
      </c>
      <c r="DI32">
        <v>0.104</v>
      </c>
      <c r="DJ32">
        <v>419</v>
      </c>
      <c r="DK32">
        <v>18</v>
      </c>
      <c r="DL32">
        <v>0.11</v>
      </c>
      <c r="DM32">
        <v>0.02</v>
      </c>
      <c r="DN32">
        <v>9.5849904878048804</v>
      </c>
      <c r="DO32">
        <v>11.3331602090592</v>
      </c>
      <c r="DP32">
        <v>1.1252605887612299</v>
      </c>
      <c r="DQ32">
        <v>0</v>
      </c>
      <c r="DR32">
        <v>3.1048182926829302</v>
      </c>
      <c r="DS32">
        <v>2.7877421602784499E-2</v>
      </c>
      <c r="DT32">
        <v>1.0977381380052199E-2</v>
      </c>
      <c r="DU32">
        <v>1</v>
      </c>
      <c r="DV32">
        <v>1</v>
      </c>
      <c r="DW32">
        <v>2</v>
      </c>
      <c r="DX32" t="s">
        <v>369</v>
      </c>
      <c r="DY32">
        <v>2.89554</v>
      </c>
      <c r="DZ32">
        <v>2.7164899999999998</v>
      </c>
      <c r="EA32">
        <v>4.26647E-2</v>
      </c>
      <c r="EB32">
        <v>4.0918799999999998E-2</v>
      </c>
      <c r="EC32">
        <v>6.6721600000000006E-2</v>
      </c>
      <c r="ED32">
        <v>5.7412900000000003E-2</v>
      </c>
      <c r="EE32">
        <v>27307.1</v>
      </c>
      <c r="EF32">
        <v>23687.200000000001</v>
      </c>
      <c r="EG32">
        <v>25521</v>
      </c>
      <c r="EH32">
        <v>24039.1</v>
      </c>
      <c r="EI32">
        <v>40595.800000000003</v>
      </c>
      <c r="EJ32">
        <v>37479.1</v>
      </c>
      <c r="EK32">
        <v>46052.7</v>
      </c>
      <c r="EL32">
        <v>42841.1</v>
      </c>
      <c r="EM32">
        <v>1.8654500000000001</v>
      </c>
      <c r="EN32">
        <v>2.2554799999999999</v>
      </c>
      <c r="EO32">
        <v>7.1525599999999995E-2</v>
      </c>
      <c r="EP32">
        <v>0</v>
      </c>
      <c r="EQ32">
        <v>20.895</v>
      </c>
      <c r="ER32">
        <v>999.9</v>
      </c>
      <c r="ES32">
        <v>51.398000000000003</v>
      </c>
      <c r="ET32">
        <v>24.38</v>
      </c>
      <c r="EU32">
        <v>21.1694</v>
      </c>
      <c r="EV32">
        <v>51.926400000000001</v>
      </c>
      <c r="EW32">
        <v>37.515999999999998</v>
      </c>
      <c r="EX32">
        <v>2</v>
      </c>
      <c r="EY32">
        <v>-0.29760399999999998</v>
      </c>
      <c r="EZ32">
        <v>3.89249</v>
      </c>
      <c r="FA32">
        <v>20.201499999999999</v>
      </c>
      <c r="FB32">
        <v>5.2352600000000002</v>
      </c>
      <c r="FC32">
        <v>11.9869</v>
      </c>
      <c r="FD32">
        <v>4.9573</v>
      </c>
      <c r="FE32">
        <v>3.3039999999999998</v>
      </c>
      <c r="FF32">
        <v>343.7</v>
      </c>
      <c r="FG32">
        <v>9999</v>
      </c>
      <c r="FH32">
        <v>9999</v>
      </c>
      <c r="FI32">
        <v>6006.6</v>
      </c>
      <c r="FJ32">
        <v>1.8681399999999999</v>
      </c>
      <c r="FK32">
        <v>1.8638300000000001</v>
      </c>
      <c r="FL32">
        <v>1.8715299999999999</v>
      </c>
      <c r="FM32">
        <v>1.8621799999999999</v>
      </c>
      <c r="FN32">
        <v>1.86171</v>
      </c>
      <c r="FO32">
        <v>1.86825</v>
      </c>
      <c r="FP32">
        <v>1.8582399999999999</v>
      </c>
      <c r="FQ32">
        <v>1.8648199999999999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1.6120000000000001</v>
      </c>
      <c r="GF32">
        <v>8.2400000000000001E-2</v>
      </c>
      <c r="GG32">
        <v>1.10289767420511</v>
      </c>
      <c r="GH32">
        <v>2.6534179880901899E-3</v>
      </c>
      <c r="GI32">
        <v>-1.0428034391586701E-6</v>
      </c>
      <c r="GJ32">
        <v>5.4845479443569001E-10</v>
      </c>
      <c r="GK32">
        <v>-8.8343357051566304E-2</v>
      </c>
      <c r="GL32">
        <v>-3.05487791674427E-2</v>
      </c>
      <c r="GM32">
        <v>2.9618206596728198E-3</v>
      </c>
      <c r="GN32">
        <v>-3.1459192886968901E-5</v>
      </c>
      <c r="GO32">
        <v>4</v>
      </c>
      <c r="GP32">
        <v>2343</v>
      </c>
      <c r="GQ32">
        <v>3</v>
      </c>
      <c r="GR32">
        <v>27</v>
      </c>
      <c r="GS32">
        <v>2778.7</v>
      </c>
      <c r="GT32">
        <v>2778.7</v>
      </c>
      <c r="GU32">
        <v>0.69091800000000003</v>
      </c>
      <c r="GV32">
        <v>2.36816</v>
      </c>
      <c r="GW32">
        <v>1.9982899999999999</v>
      </c>
      <c r="GX32">
        <v>2.7197300000000002</v>
      </c>
      <c r="GY32">
        <v>2.0935100000000002</v>
      </c>
      <c r="GZ32">
        <v>2.323</v>
      </c>
      <c r="HA32">
        <v>29.495200000000001</v>
      </c>
      <c r="HB32">
        <v>15.8832</v>
      </c>
      <c r="HC32">
        <v>18</v>
      </c>
      <c r="HD32">
        <v>438.33100000000002</v>
      </c>
      <c r="HE32">
        <v>702.74</v>
      </c>
      <c r="HF32">
        <v>16.3172</v>
      </c>
      <c r="HG32">
        <v>23.468399999999999</v>
      </c>
      <c r="HH32">
        <v>30.000299999999999</v>
      </c>
      <c r="HI32">
        <v>23.177600000000002</v>
      </c>
      <c r="HJ32">
        <v>23.17</v>
      </c>
      <c r="HK32">
        <v>13.7803</v>
      </c>
      <c r="HL32">
        <v>44.842199999999998</v>
      </c>
      <c r="HM32">
        <v>0</v>
      </c>
      <c r="HN32">
        <v>16.2804</v>
      </c>
      <c r="HO32">
        <v>164.172</v>
      </c>
      <c r="HP32">
        <v>13.7628</v>
      </c>
      <c r="HQ32">
        <v>97.532300000000006</v>
      </c>
      <c r="HR32">
        <v>100.75700000000001</v>
      </c>
    </row>
    <row r="33" spans="1:226" x14ac:dyDescent="0.2">
      <c r="A33">
        <v>17</v>
      </c>
      <c r="B33">
        <v>1657464846.0999999</v>
      </c>
      <c r="C33">
        <v>80</v>
      </c>
      <c r="D33" t="s">
        <v>392</v>
      </c>
      <c r="E33" t="s">
        <v>393</v>
      </c>
      <c r="F33">
        <v>5</v>
      </c>
      <c r="G33" s="1" t="s">
        <v>353</v>
      </c>
      <c r="H33" t="s">
        <v>354</v>
      </c>
      <c r="I33">
        <v>1657464838.33214</v>
      </c>
      <c r="J33">
        <f t="shared" si="0"/>
        <v>2.6559324962327738E-3</v>
      </c>
      <c r="K33">
        <f t="shared" si="1"/>
        <v>2.6559324962327739</v>
      </c>
      <c r="L33" s="1">
        <f t="shared" si="2"/>
        <v>6.0258408065028952</v>
      </c>
      <c r="M33">
        <f t="shared" si="3"/>
        <v>215.668964285714</v>
      </c>
      <c r="N33">
        <f t="shared" si="4"/>
        <v>139.74496520364562</v>
      </c>
      <c r="O33">
        <f t="shared" si="5"/>
        <v>10.409594626811524</v>
      </c>
      <c r="P33">
        <f t="shared" si="6"/>
        <v>16.065169063708119</v>
      </c>
      <c r="Q33">
        <f t="shared" si="7"/>
        <v>0.14068151017977129</v>
      </c>
      <c r="R33">
        <f t="shared" si="8"/>
        <v>2.4394641415631222</v>
      </c>
      <c r="S33">
        <f t="shared" si="9"/>
        <v>0.13632480379686615</v>
      </c>
      <c r="T33">
        <f t="shared" si="10"/>
        <v>8.558319619006774E-2</v>
      </c>
      <c r="U33">
        <f t="shared" si="11"/>
        <v>321.51463810426276</v>
      </c>
      <c r="V33">
        <f t="shared" si="12"/>
        <v>22.556782070221679</v>
      </c>
      <c r="W33">
        <f t="shared" si="13"/>
        <v>22.0719142857143</v>
      </c>
      <c r="X33">
        <f t="shared" si="14"/>
        <v>2.6651670783086234</v>
      </c>
      <c r="Y33">
        <f t="shared" si="15"/>
        <v>49.789589654235854</v>
      </c>
      <c r="Z33">
        <f t="shared" si="16"/>
        <v>1.2520839096917131</v>
      </c>
      <c r="AA33">
        <f t="shared" si="17"/>
        <v>2.5147504094466702</v>
      </c>
      <c r="AB33">
        <f t="shared" si="18"/>
        <v>1.4130831686169103</v>
      </c>
      <c r="AC33">
        <f t="shared" si="19"/>
        <v>-117.12662308386533</v>
      </c>
      <c r="AD33">
        <f t="shared" si="20"/>
        <v>-124.89172231480312</v>
      </c>
      <c r="AE33">
        <f t="shared" si="21"/>
        <v>-10.462535730122198</v>
      </c>
      <c r="AF33">
        <f t="shared" si="22"/>
        <v>69.033756975472087</v>
      </c>
      <c r="AG33">
        <f t="shared" si="23"/>
        <v>-9.8711788395004874</v>
      </c>
      <c r="AH33">
        <f t="shared" si="24"/>
        <v>2.6357255825452421</v>
      </c>
      <c r="AI33">
        <f t="shared" si="25"/>
        <v>6.0258408065028952</v>
      </c>
      <c r="AJ33">
        <v>190.86945105851601</v>
      </c>
      <c r="AK33">
        <v>196.17355151515099</v>
      </c>
      <c r="AL33">
        <v>-3.1836491222011198</v>
      </c>
      <c r="AM33">
        <v>65.265421527463403</v>
      </c>
      <c r="AN33">
        <f t="shared" si="26"/>
        <v>2.6559324962327739</v>
      </c>
      <c r="AO33">
        <v>13.7194183178943</v>
      </c>
      <c r="AP33">
        <v>16.8352957575758</v>
      </c>
      <c r="AQ33">
        <v>3.7381752956250698E-3</v>
      </c>
      <c r="AR33">
        <v>77.4076718084318</v>
      </c>
      <c r="AS33">
        <v>7</v>
      </c>
      <c r="AT33">
        <v>1</v>
      </c>
      <c r="AU33">
        <f t="shared" si="27"/>
        <v>1</v>
      </c>
      <c r="AV33">
        <f t="shared" si="28"/>
        <v>0</v>
      </c>
      <c r="AW33">
        <f t="shared" si="29"/>
        <v>40079.96174779287</v>
      </c>
      <c r="AX33">
        <f t="shared" si="30"/>
        <v>1999.9878571428601</v>
      </c>
      <c r="AY33">
        <f t="shared" si="31"/>
        <v>1681.19009849962</v>
      </c>
      <c r="AZ33">
        <f t="shared" si="32"/>
        <v>0.84060015289359424</v>
      </c>
      <c r="BA33">
        <f t="shared" si="33"/>
        <v>0.16075829508463702</v>
      </c>
      <c r="BB33" s="1">
        <v>6</v>
      </c>
      <c r="BC33">
        <v>0.5</v>
      </c>
      <c r="BD33" t="s">
        <v>355</v>
      </c>
      <c r="BE33">
        <v>2</v>
      </c>
      <c r="BF33" t="b">
        <v>1</v>
      </c>
      <c r="BG33">
        <v>1657464838.33214</v>
      </c>
      <c r="BH33">
        <v>215.668964285714</v>
      </c>
      <c r="BI33">
        <v>204.50564285714299</v>
      </c>
      <c r="BJ33">
        <v>16.8087642857143</v>
      </c>
      <c r="BK33">
        <v>13.6990464285714</v>
      </c>
      <c r="BL33">
        <v>214.04071428571399</v>
      </c>
      <c r="BM33">
        <v>16.726635714285699</v>
      </c>
      <c r="BN33">
        <v>499.99821428571403</v>
      </c>
      <c r="BO33">
        <v>74.389957142857099</v>
      </c>
      <c r="BP33">
        <v>9.9986817857142807E-2</v>
      </c>
      <c r="BQ33">
        <v>21.122285714285699</v>
      </c>
      <c r="BR33">
        <v>22.0719142857143</v>
      </c>
      <c r="BS33">
        <v>999.9</v>
      </c>
      <c r="BT33">
        <v>0</v>
      </c>
      <c r="BU33">
        <v>0</v>
      </c>
      <c r="BV33">
        <v>9989.2389285714307</v>
      </c>
      <c r="BW33">
        <v>0</v>
      </c>
      <c r="BX33">
        <v>910.62974999999994</v>
      </c>
      <c r="BY33">
        <v>11.1633728571429</v>
      </c>
      <c r="BZ33">
        <v>219.35578571428599</v>
      </c>
      <c r="CA33">
        <v>207.345785714286</v>
      </c>
      <c r="CB33">
        <v>3.1097199999999998</v>
      </c>
      <c r="CC33">
        <v>204.50564285714299</v>
      </c>
      <c r="CD33">
        <v>13.6990464285714</v>
      </c>
      <c r="CE33">
        <v>1.25040321428571</v>
      </c>
      <c r="CF33">
        <v>1.0190717857142899</v>
      </c>
      <c r="CG33">
        <v>10.215578571428599</v>
      </c>
      <c r="CH33">
        <v>7.1919225000000004</v>
      </c>
      <c r="CI33">
        <v>1999.9878571428601</v>
      </c>
      <c r="CJ33">
        <v>0.97999703571428598</v>
      </c>
      <c r="CK33">
        <v>2.00033285714286E-2</v>
      </c>
      <c r="CL33">
        <v>0</v>
      </c>
      <c r="CM33">
        <v>2.5838928571428599</v>
      </c>
      <c r="CN33">
        <v>0</v>
      </c>
      <c r="CO33">
        <v>14773.3035714286</v>
      </c>
      <c r="CP33">
        <v>16705.3</v>
      </c>
      <c r="CQ33">
        <v>42.743250000000003</v>
      </c>
      <c r="CR33">
        <v>44.436999999999998</v>
      </c>
      <c r="CS33">
        <v>43.686999999999998</v>
      </c>
      <c r="CT33">
        <v>42.561999999999998</v>
      </c>
      <c r="CU33">
        <v>41.872750000000003</v>
      </c>
      <c r="CV33">
        <v>1959.9803571428599</v>
      </c>
      <c r="CW33">
        <v>40.01</v>
      </c>
      <c r="CX33">
        <v>0</v>
      </c>
      <c r="CY33">
        <v>1651531629.8</v>
      </c>
      <c r="CZ33">
        <v>0</v>
      </c>
      <c r="DA33">
        <v>0</v>
      </c>
      <c r="DB33" t="s">
        <v>356</v>
      </c>
      <c r="DC33">
        <v>1657298120.5</v>
      </c>
      <c r="DD33">
        <v>1657298120.5</v>
      </c>
      <c r="DE33">
        <v>0</v>
      </c>
      <c r="DF33">
        <v>1.391</v>
      </c>
      <c r="DG33">
        <v>3.5000000000000003E-2</v>
      </c>
      <c r="DH33">
        <v>2.39</v>
      </c>
      <c r="DI33">
        <v>0.104</v>
      </c>
      <c r="DJ33">
        <v>419</v>
      </c>
      <c r="DK33">
        <v>18</v>
      </c>
      <c r="DL33">
        <v>0.11</v>
      </c>
      <c r="DM33">
        <v>0.02</v>
      </c>
      <c r="DN33">
        <v>10.6513985365854</v>
      </c>
      <c r="DO33">
        <v>10.9731263414634</v>
      </c>
      <c r="DP33">
        <v>1.09274354219665</v>
      </c>
      <c r="DQ33">
        <v>0</v>
      </c>
      <c r="DR33">
        <v>3.1056973170731701</v>
      </c>
      <c r="DS33">
        <v>4.9408013937288602E-2</v>
      </c>
      <c r="DT33">
        <v>8.5403544292677394E-3</v>
      </c>
      <c r="DU33">
        <v>1</v>
      </c>
      <c r="DV33">
        <v>1</v>
      </c>
      <c r="DW33">
        <v>2</v>
      </c>
      <c r="DX33" t="s">
        <v>369</v>
      </c>
      <c r="DY33">
        <v>2.8956400000000002</v>
      </c>
      <c r="DZ33">
        <v>2.7163400000000002</v>
      </c>
      <c r="EA33">
        <v>3.9503000000000003E-2</v>
      </c>
      <c r="EB33">
        <v>3.7475300000000003E-2</v>
      </c>
      <c r="EC33">
        <v>6.67735E-2</v>
      </c>
      <c r="ED33">
        <v>5.7432299999999999E-2</v>
      </c>
      <c r="EE33">
        <v>27396.799999999999</v>
      </c>
      <c r="EF33">
        <v>23771.9</v>
      </c>
      <c r="EG33">
        <v>25520.6</v>
      </c>
      <c r="EH33">
        <v>24038.7</v>
      </c>
      <c r="EI33">
        <v>40593.199999999997</v>
      </c>
      <c r="EJ33">
        <v>37477.599999999999</v>
      </c>
      <c r="EK33">
        <v>46052.4</v>
      </c>
      <c r="EL33">
        <v>42840.4</v>
      </c>
      <c r="EM33">
        <v>1.8651800000000001</v>
      </c>
      <c r="EN33">
        <v>2.2552500000000002</v>
      </c>
      <c r="EO33">
        <v>7.1190299999999998E-2</v>
      </c>
      <c r="EP33">
        <v>0</v>
      </c>
      <c r="EQ33">
        <v>20.903300000000002</v>
      </c>
      <c r="ER33">
        <v>999.9</v>
      </c>
      <c r="ES33">
        <v>51.372999999999998</v>
      </c>
      <c r="ET33">
        <v>24.38</v>
      </c>
      <c r="EU33">
        <v>21.160900000000002</v>
      </c>
      <c r="EV33">
        <v>52.106400000000001</v>
      </c>
      <c r="EW33">
        <v>37.443899999999999</v>
      </c>
      <c r="EX33">
        <v>2</v>
      </c>
      <c r="EY33">
        <v>-0.29692600000000002</v>
      </c>
      <c r="EZ33">
        <v>4.0161899999999999</v>
      </c>
      <c r="FA33">
        <v>20.198799999999999</v>
      </c>
      <c r="FB33">
        <v>5.2348100000000004</v>
      </c>
      <c r="FC33">
        <v>11.987299999999999</v>
      </c>
      <c r="FD33">
        <v>4.9573</v>
      </c>
      <c r="FE33">
        <v>3.3039299999999998</v>
      </c>
      <c r="FF33">
        <v>343.7</v>
      </c>
      <c r="FG33">
        <v>9999</v>
      </c>
      <c r="FH33">
        <v>9999</v>
      </c>
      <c r="FI33">
        <v>6006.9</v>
      </c>
      <c r="FJ33">
        <v>1.8681300000000001</v>
      </c>
      <c r="FK33">
        <v>1.8637999999999999</v>
      </c>
      <c r="FL33">
        <v>1.8714900000000001</v>
      </c>
      <c r="FM33">
        <v>1.8621700000000001</v>
      </c>
      <c r="FN33">
        <v>1.8616999999999999</v>
      </c>
      <c r="FO33">
        <v>1.86815</v>
      </c>
      <c r="FP33">
        <v>1.85823</v>
      </c>
      <c r="FQ33">
        <v>1.8648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1.5720000000000001</v>
      </c>
      <c r="GF33">
        <v>8.3299999999999999E-2</v>
      </c>
      <c r="GG33">
        <v>1.10289767420511</v>
      </c>
      <c r="GH33">
        <v>2.6534179880901899E-3</v>
      </c>
      <c r="GI33">
        <v>-1.0428034391586701E-6</v>
      </c>
      <c r="GJ33">
        <v>5.4845479443569001E-10</v>
      </c>
      <c r="GK33">
        <v>-8.8343357051566304E-2</v>
      </c>
      <c r="GL33">
        <v>-3.05487791674427E-2</v>
      </c>
      <c r="GM33">
        <v>2.9618206596728198E-3</v>
      </c>
      <c r="GN33">
        <v>-3.1459192886968901E-5</v>
      </c>
      <c r="GO33">
        <v>4</v>
      </c>
      <c r="GP33">
        <v>2343</v>
      </c>
      <c r="GQ33">
        <v>3</v>
      </c>
      <c r="GR33">
        <v>27</v>
      </c>
      <c r="GS33">
        <v>2778.8</v>
      </c>
      <c r="GT33">
        <v>2778.8</v>
      </c>
      <c r="GU33">
        <v>0.63720699999999997</v>
      </c>
      <c r="GV33">
        <v>2.3718300000000001</v>
      </c>
      <c r="GW33">
        <v>1.9982899999999999</v>
      </c>
      <c r="GX33">
        <v>2.7197300000000002</v>
      </c>
      <c r="GY33">
        <v>2.0935100000000002</v>
      </c>
      <c r="GZ33">
        <v>2.3718300000000001</v>
      </c>
      <c r="HA33">
        <v>29.516500000000001</v>
      </c>
      <c r="HB33">
        <v>15.891999999999999</v>
      </c>
      <c r="HC33">
        <v>18</v>
      </c>
      <c r="HD33">
        <v>438.22500000000002</v>
      </c>
      <c r="HE33">
        <v>702.62400000000002</v>
      </c>
      <c r="HF33">
        <v>16.2468</v>
      </c>
      <c r="HG33">
        <v>23.4724</v>
      </c>
      <c r="HH33">
        <v>30.000499999999999</v>
      </c>
      <c r="HI33">
        <v>23.183700000000002</v>
      </c>
      <c r="HJ33">
        <v>23.175699999999999</v>
      </c>
      <c r="HK33">
        <v>12.7072</v>
      </c>
      <c r="HL33">
        <v>44.842199999999998</v>
      </c>
      <c r="HM33">
        <v>0</v>
      </c>
      <c r="HN33">
        <v>16.204599999999999</v>
      </c>
      <c r="HO33">
        <v>150.708</v>
      </c>
      <c r="HP33">
        <v>13.764200000000001</v>
      </c>
      <c r="HQ33">
        <v>97.531400000000005</v>
      </c>
      <c r="HR33">
        <v>100.755</v>
      </c>
    </row>
    <row r="34" spans="1:226" x14ac:dyDescent="0.2">
      <c r="A34">
        <v>18</v>
      </c>
      <c r="B34">
        <v>1657464851.0999999</v>
      </c>
      <c r="C34">
        <v>85</v>
      </c>
      <c r="D34" t="s">
        <v>394</v>
      </c>
      <c r="E34" t="s">
        <v>395</v>
      </c>
      <c r="F34">
        <v>5</v>
      </c>
      <c r="G34" s="1" t="s">
        <v>353</v>
      </c>
      <c r="H34" t="s">
        <v>354</v>
      </c>
      <c r="I34">
        <v>1657464843.61852</v>
      </c>
      <c r="J34">
        <f t="shared" si="0"/>
        <v>2.6430359218121181E-3</v>
      </c>
      <c r="K34">
        <f t="shared" si="1"/>
        <v>2.643035921812118</v>
      </c>
      <c r="L34" s="1">
        <f t="shared" si="2"/>
        <v>5.4527029555258792</v>
      </c>
      <c r="M34">
        <f t="shared" si="3"/>
        <v>199.066592592593</v>
      </c>
      <c r="N34">
        <f t="shared" si="4"/>
        <v>129.9889187042356</v>
      </c>
      <c r="O34">
        <f t="shared" si="5"/>
        <v>9.6828435350709814</v>
      </c>
      <c r="P34">
        <f t="shared" si="6"/>
        <v>14.828422979034986</v>
      </c>
      <c r="Q34">
        <f t="shared" si="7"/>
        <v>0.1400851659897554</v>
      </c>
      <c r="R34">
        <f t="shared" si="8"/>
        <v>2.4404712079991668</v>
      </c>
      <c r="S34">
        <f t="shared" si="9"/>
        <v>0.13576643034597799</v>
      </c>
      <c r="T34">
        <f t="shared" si="10"/>
        <v>8.523094934197073E-2</v>
      </c>
      <c r="U34">
        <f t="shared" si="11"/>
        <v>321.51710885502445</v>
      </c>
      <c r="V34">
        <f t="shared" si="12"/>
        <v>22.554375186646457</v>
      </c>
      <c r="W34">
        <f t="shared" si="13"/>
        <v>22.073318518518501</v>
      </c>
      <c r="X34">
        <f t="shared" si="14"/>
        <v>2.6653952073452687</v>
      </c>
      <c r="Y34">
        <f t="shared" si="15"/>
        <v>49.860257780369835</v>
      </c>
      <c r="Z34">
        <f t="shared" si="16"/>
        <v>1.2534088668986643</v>
      </c>
      <c r="AA34">
        <f t="shared" si="17"/>
        <v>2.5138435353058601</v>
      </c>
      <c r="AB34">
        <f t="shared" si="18"/>
        <v>1.4119863404466044</v>
      </c>
      <c r="AC34">
        <f t="shared" si="19"/>
        <v>-116.55788415191441</v>
      </c>
      <c r="AD34">
        <f t="shared" si="20"/>
        <v>-125.90096189300849</v>
      </c>
      <c r="AE34">
        <f t="shared" si="21"/>
        <v>-10.542490780415489</v>
      </c>
      <c r="AF34">
        <f t="shared" si="22"/>
        <v>68.515772029686048</v>
      </c>
      <c r="AG34">
        <f t="shared" si="23"/>
        <v>-10.623056129123382</v>
      </c>
      <c r="AH34">
        <f t="shared" si="24"/>
        <v>2.6369250730070162</v>
      </c>
      <c r="AI34">
        <f t="shared" si="25"/>
        <v>5.4527029555258792</v>
      </c>
      <c r="AJ34">
        <v>173.87888220087899</v>
      </c>
      <c r="AK34">
        <v>180.07336969696999</v>
      </c>
      <c r="AL34">
        <v>-3.23226627318419</v>
      </c>
      <c r="AM34">
        <v>65.265421527463403</v>
      </c>
      <c r="AN34">
        <f t="shared" si="26"/>
        <v>2.643035921812118</v>
      </c>
      <c r="AO34">
        <v>13.723499361495</v>
      </c>
      <c r="AP34">
        <v>16.839664848484801</v>
      </c>
      <c r="AQ34">
        <v>4.4038747923517399E-4</v>
      </c>
      <c r="AR34">
        <v>77.4076718084318</v>
      </c>
      <c r="AS34">
        <v>7</v>
      </c>
      <c r="AT34">
        <v>1</v>
      </c>
      <c r="AU34">
        <f t="shared" si="27"/>
        <v>1</v>
      </c>
      <c r="AV34">
        <f t="shared" si="28"/>
        <v>0</v>
      </c>
      <c r="AW34">
        <f t="shared" si="29"/>
        <v>40106.043917873256</v>
      </c>
      <c r="AX34">
        <f t="shared" si="30"/>
        <v>2000.0033333333299</v>
      </c>
      <c r="AY34">
        <f t="shared" si="31"/>
        <v>1681.2030988886108</v>
      </c>
      <c r="AZ34">
        <f t="shared" si="32"/>
        <v>0.8406001484440595</v>
      </c>
      <c r="BA34">
        <f t="shared" si="33"/>
        <v>0.160758286497035</v>
      </c>
      <c r="BB34" s="1">
        <v>6</v>
      </c>
      <c r="BC34">
        <v>0.5</v>
      </c>
      <c r="BD34" t="s">
        <v>355</v>
      </c>
      <c r="BE34">
        <v>2</v>
      </c>
      <c r="BF34" t="b">
        <v>1</v>
      </c>
      <c r="BG34">
        <v>1657464843.61852</v>
      </c>
      <c r="BH34">
        <v>199.066592592593</v>
      </c>
      <c r="BI34">
        <v>186.94881481481499</v>
      </c>
      <c r="BJ34">
        <v>16.826592592592601</v>
      </c>
      <c r="BK34">
        <v>13.7155222222222</v>
      </c>
      <c r="BL34">
        <v>197.476296296296</v>
      </c>
      <c r="BM34">
        <v>16.743744444444399</v>
      </c>
      <c r="BN34">
        <v>499.99922222222199</v>
      </c>
      <c r="BO34">
        <v>74.389825925925905</v>
      </c>
      <c r="BP34">
        <v>9.9935444444444493E-2</v>
      </c>
      <c r="BQ34">
        <v>21.116411111111098</v>
      </c>
      <c r="BR34">
        <v>22.073318518518501</v>
      </c>
      <c r="BS34">
        <v>999.9</v>
      </c>
      <c r="BT34">
        <v>0</v>
      </c>
      <c r="BU34">
        <v>0</v>
      </c>
      <c r="BV34">
        <v>9995.8255555555606</v>
      </c>
      <c r="BW34">
        <v>0</v>
      </c>
      <c r="BX34">
        <v>911.44940740740697</v>
      </c>
      <c r="BY34">
        <v>12.1178111111111</v>
      </c>
      <c r="BZ34">
        <v>202.47337037036999</v>
      </c>
      <c r="CA34">
        <v>189.54837037037001</v>
      </c>
      <c r="CB34">
        <v>3.1110618518518498</v>
      </c>
      <c r="CC34">
        <v>186.94881481481499</v>
      </c>
      <c r="CD34">
        <v>13.7155222222222</v>
      </c>
      <c r="CE34">
        <v>1.25172666666667</v>
      </c>
      <c r="CF34">
        <v>1.0202959259259301</v>
      </c>
      <c r="CG34">
        <v>10.231418518518501</v>
      </c>
      <c r="CH34">
        <v>7.2094651851851896</v>
      </c>
      <c r="CI34">
        <v>2000.0033333333299</v>
      </c>
      <c r="CJ34">
        <v>0.97999722222222196</v>
      </c>
      <c r="CK34">
        <v>2.00031296296296E-2</v>
      </c>
      <c r="CL34">
        <v>0</v>
      </c>
      <c r="CM34">
        <v>2.5678444444444399</v>
      </c>
      <c r="CN34">
        <v>0</v>
      </c>
      <c r="CO34">
        <v>14770.9481481481</v>
      </c>
      <c r="CP34">
        <v>16705.418518518502</v>
      </c>
      <c r="CQ34">
        <v>42.745333333333299</v>
      </c>
      <c r="CR34">
        <v>44.436999999999998</v>
      </c>
      <c r="CS34">
        <v>43.686999999999998</v>
      </c>
      <c r="CT34">
        <v>42.561999999999998</v>
      </c>
      <c r="CU34">
        <v>41.875</v>
      </c>
      <c r="CV34">
        <v>1959.9951851851899</v>
      </c>
      <c r="CW34">
        <v>40.01</v>
      </c>
      <c r="CX34">
        <v>0</v>
      </c>
      <c r="CY34">
        <v>1651531635.2</v>
      </c>
      <c r="CZ34">
        <v>0</v>
      </c>
      <c r="DA34">
        <v>0</v>
      </c>
      <c r="DB34" t="s">
        <v>356</v>
      </c>
      <c r="DC34">
        <v>1657298120.5</v>
      </c>
      <c r="DD34">
        <v>1657298120.5</v>
      </c>
      <c r="DE34">
        <v>0</v>
      </c>
      <c r="DF34">
        <v>1.391</v>
      </c>
      <c r="DG34">
        <v>3.5000000000000003E-2</v>
      </c>
      <c r="DH34">
        <v>2.39</v>
      </c>
      <c r="DI34">
        <v>0.104</v>
      </c>
      <c r="DJ34">
        <v>419</v>
      </c>
      <c r="DK34">
        <v>18</v>
      </c>
      <c r="DL34">
        <v>0.11</v>
      </c>
      <c r="DM34">
        <v>0.02</v>
      </c>
      <c r="DN34">
        <v>11.3862775609756</v>
      </c>
      <c r="DO34">
        <v>11.2093613937282</v>
      </c>
      <c r="DP34">
        <v>1.1160211804589899</v>
      </c>
      <c r="DQ34">
        <v>0</v>
      </c>
      <c r="DR34">
        <v>3.1096717073170699</v>
      </c>
      <c r="DS34">
        <v>3.0190034843207501E-2</v>
      </c>
      <c r="DT34">
        <v>7.0402407464514099E-3</v>
      </c>
      <c r="DU34">
        <v>1</v>
      </c>
      <c r="DV34">
        <v>1</v>
      </c>
      <c r="DW34">
        <v>2</v>
      </c>
      <c r="DX34" t="s">
        <v>369</v>
      </c>
      <c r="DY34">
        <v>2.8952200000000001</v>
      </c>
      <c r="DZ34">
        <v>2.7166000000000001</v>
      </c>
      <c r="EA34">
        <v>3.6528400000000003E-2</v>
      </c>
      <c r="EB34">
        <v>3.4349400000000002E-2</v>
      </c>
      <c r="EC34">
        <v>6.6778299999999999E-2</v>
      </c>
      <c r="ED34">
        <v>5.7440900000000003E-2</v>
      </c>
      <c r="EE34">
        <v>27481.3</v>
      </c>
      <c r="EF34">
        <v>23848.5</v>
      </c>
      <c r="EG34">
        <v>25520.3</v>
      </c>
      <c r="EH34">
        <v>24038.1</v>
      </c>
      <c r="EI34">
        <v>40592.199999999997</v>
      </c>
      <c r="EJ34">
        <v>37476.800000000003</v>
      </c>
      <c r="EK34">
        <v>46051.6</v>
      </c>
      <c r="EL34">
        <v>42840</v>
      </c>
      <c r="EM34">
        <v>1.86493</v>
      </c>
      <c r="EN34">
        <v>2.2552300000000001</v>
      </c>
      <c r="EO34">
        <v>7.0046600000000001E-2</v>
      </c>
      <c r="EP34">
        <v>0</v>
      </c>
      <c r="EQ34">
        <v>20.910900000000002</v>
      </c>
      <c r="ER34">
        <v>999.9</v>
      </c>
      <c r="ES34">
        <v>51.325000000000003</v>
      </c>
      <c r="ET34">
        <v>24.38</v>
      </c>
      <c r="EU34">
        <v>21.1401</v>
      </c>
      <c r="EV34">
        <v>51.816400000000002</v>
      </c>
      <c r="EW34">
        <v>37.5321</v>
      </c>
      <c r="EX34">
        <v>2</v>
      </c>
      <c r="EY34">
        <v>-0.296263</v>
      </c>
      <c r="EZ34">
        <v>4.1268000000000002</v>
      </c>
      <c r="FA34">
        <v>20.196200000000001</v>
      </c>
      <c r="FB34">
        <v>5.2351099999999997</v>
      </c>
      <c r="FC34">
        <v>11.9887</v>
      </c>
      <c r="FD34">
        <v>4.9573999999999998</v>
      </c>
      <c r="FE34">
        <v>3.3039800000000001</v>
      </c>
      <c r="FF34">
        <v>343.7</v>
      </c>
      <c r="FG34">
        <v>9999</v>
      </c>
      <c r="FH34">
        <v>9999</v>
      </c>
      <c r="FI34">
        <v>6006.9</v>
      </c>
      <c r="FJ34">
        <v>1.8681300000000001</v>
      </c>
      <c r="FK34">
        <v>1.86382</v>
      </c>
      <c r="FL34">
        <v>1.87151</v>
      </c>
      <c r="FM34">
        <v>1.8621799999999999</v>
      </c>
      <c r="FN34">
        <v>1.86171</v>
      </c>
      <c r="FO34">
        <v>1.86825</v>
      </c>
      <c r="FP34">
        <v>1.8582399999999999</v>
      </c>
      <c r="FQ34">
        <v>1.8648499999999999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1.536</v>
      </c>
      <c r="GF34">
        <v>8.3299999999999999E-2</v>
      </c>
      <c r="GG34">
        <v>1.10289767420511</v>
      </c>
      <c r="GH34">
        <v>2.6534179880901899E-3</v>
      </c>
      <c r="GI34">
        <v>-1.0428034391586701E-6</v>
      </c>
      <c r="GJ34">
        <v>5.4845479443569001E-10</v>
      </c>
      <c r="GK34">
        <v>-8.8343357051566304E-2</v>
      </c>
      <c r="GL34">
        <v>-3.05487791674427E-2</v>
      </c>
      <c r="GM34">
        <v>2.9618206596728198E-3</v>
      </c>
      <c r="GN34">
        <v>-3.1459192886968901E-5</v>
      </c>
      <c r="GO34">
        <v>4</v>
      </c>
      <c r="GP34">
        <v>2343</v>
      </c>
      <c r="GQ34">
        <v>3</v>
      </c>
      <c r="GR34">
        <v>27</v>
      </c>
      <c r="GS34">
        <v>2778.8</v>
      </c>
      <c r="GT34">
        <v>2778.8</v>
      </c>
      <c r="GU34">
        <v>0.59204100000000004</v>
      </c>
      <c r="GV34">
        <v>2.3791500000000001</v>
      </c>
      <c r="GW34">
        <v>1.9982899999999999</v>
      </c>
      <c r="GX34">
        <v>2.7197300000000002</v>
      </c>
      <c r="GY34">
        <v>2.0935100000000002</v>
      </c>
      <c r="GZ34">
        <v>2.33643</v>
      </c>
      <c r="HA34">
        <v>29.516500000000001</v>
      </c>
      <c r="HB34">
        <v>15.874499999999999</v>
      </c>
      <c r="HC34">
        <v>18</v>
      </c>
      <c r="HD34">
        <v>438.13200000000001</v>
      </c>
      <c r="HE34">
        <v>702.68299999999999</v>
      </c>
      <c r="HF34">
        <v>16.172799999999999</v>
      </c>
      <c r="HG34">
        <v>23.476400000000002</v>
      </c>
      <c r="HH34">
        <v>30.000599999999999</v>
      </c>
      <c r="HI34">
        <v>23.189499999999999</v>
      </c>
      <c r="HJ34">
        <v>23.1815</v>
      </c>
      <c r="HK34">
        <v>11.7357</v>
      </c>
      <c r="HL34">
        <v>44.842199999999998</v>
      </c>
      <c r="HM34">
        <v>0</v>
      </c>
      <c r="HN34">
        <v>16.127099999999999</v>
      </c>
      <c r="HO34">
        <v>130.59</v>
      </c>
      <c r="HP34">
        <v>13.7751</v>
      </c>
      <c r="HQ34">
        <v>97.529799999999994</v>
      </c>
      <c r="HR34">
        <v>100.754</v>
      </c>
    </row>
    <row r="35" spans="1:226" x14ac:dyDescent="0.2">
      <c r="A35">
        <v>19</v>
      </c>
      <c r="B35">
        <v>1657464856.0999999</v>
      </c>
      <c r="C35">
        <v>90</v>
      </c>
      <c r="D35" t="s">
        <v>396</v>
      </c>
      <c r="E35" t="s">
        <v>397</v>
      </c>
      <c r="F35">
        <v>5</v>
      </c>
      <c r="G35" s="1" t="s">
        <v>353</v>
      </c>
      <c r="H35" t="s">
        <v>354</v>
      </c>
      <c r="I35">
        <v>1657464848.33214</v>
      </c>
      <c r="J35">
        <f t="shared" si="0"/>
        <v>2.6359684765702063E-3</v>
      </c>
      <c r="K35">
        <f t="shared" si="1"/>
        <v>2.6359684765702065</v>
      </c>
      <c r="L35" s="1">
        <f t="shared" si="2"/>
        <v>4.7422384057819373</v>
      </c>
      <c r="M35">
        <f t="shared" si="3"/>
        <v>184.260678571429</v>
      </c>
      <c r="N35">
        <f t="shared" si="4"/>
        <v>123.72021034001563</v>
      </c>
      <c r="O35">
        <f t="shared" si="5"/>
        <v>9.2159045960991808</v>
      </c>
      <c r="P35">
        <f t="shared" si="6"/>
        <v>13.725557286557162</v>
      </c>
      <c r="Q35">
        <f t="shared" si="7"/>
        <v>0.13975396171591101</v>
      </c>
      <c r="R35">
        <f t="shared" si="8"/>
        <v>2.4424159993721082</v>
      </c>
      <c r="S35">
        <f t="shared" si="9"/>
        <v>0.13545859588042289</v>
      </c>
      <c r="T35">
        <f t="shared" si="10"/>
        <v>8.50365468496488E-2</v>
      </c>
      <c r="U35">
        <f t="shared" si="11"/>
        <v>321.51509451794158</v>
      </c>
      <c r="V35">
        <f t="shared" si="12"/>
        <v>22.544939940907312</v>
      </c>
      <c r="W35">
        <f t="shared" si="13"/>
        <v>22.073678571428601</v>
      </c>
      <c r="X35">
        <f t="shared" si="14"/>
        <v>2.6654537036209422</v>
      </c>
      <c r="Y35">
        <f t="shared" si="15"/>
        <v>49.918006494900538</v>
      </c>
      <c r="Z35">
        <f t="shared" si="16"/>
        <v>1.254047105682234</v>
      </c>
      <c r="AA35">
        <f t="shared" si="17"/>
        <v>2.5122139158548795</v>
      </c>
      <c r="AB35">
        <f t="shared" si="18"/>
        <v>1.4114065979387083</v>
      </c>
      <c r="AC35">
        <f t="shared" si="19"/>
        <v>-116.2462098167461</v>
      </c>
      <c r="AD35">
        <f t="shared" si="20"/>
        <v>-127.43934140645943</v>
      </c>
      <c r="AE35">
        <f t="shared" si="21"/>
        <v>-10.662258822735163</v>
      </c>
      <c r="AF35">
        <f t="shared" si="22"/>
        <v>67.167284472000873</v>
      </c>
      <c r="AG35">
        <f t="shared" si="23"/>
        <v>-11.216077286432689</v>
      </c>
      <c r="AH35">
        <f t="shared" si="24"/>
        <v>2.6373846370341383</v>
      </c>
      <c r="AI35">
        <f t="shared" si="25"/>
        <v>4.7422384057819373</v>
      </c>
      <c r="AJ35">
        <v>157.346252420675</v>
      </c>
      <c r="AK35">
        <v>164.21757575757599</v>
      </c>
      <c r="AL35">
        <v>-3.1849143833956899</v>
      </c>
      <c r="AM35">
        <v>65.265421527463403</v>
      </c>
      <c r="AN35">
        <f t="shared" si="26"/>
        <v>2.6359684765702065</v>
      </c>
      <c r="AO35">
        <v>13.725993742539901</v>
      </c>
      <c r="AP35">
        <v>16.836300000000001</v>
      </c>
      <c r="AQ35">
        <v>-8.9979770887579994E-5</v>
      </c>
      <c r="AR35">
        <v>77.4076718084318</v>
      </c>
      <c r="AS35">
        <v>7</v>
      </c>
      <c r="AT35">
        <v>1</v>
      </c>
      <c r="AU35">
        <f t="shared" si="27"/>
        <v>1</v>
      </c>
      <c r="AV35">
        <f t="shared" si="28"/>
        <v>0</v>
      </c>
      <c r="AW35">
        <f t="shared" si="29"/>
        <v>40156.322389988229</v>
      </c>
      <c r="AX35">
        <f t="shared" si="30"/>
        <v>1999.9907142857101</v>
      </c>
      <c r="AY35">
        <f t="shared" si="31"/>
        <v>1681.1924987139562</v>
      </c>
      <c r="AZ35">
        <f t="shared" si="32"/>
        <v>0.84060015214340056</v>
      </c>
      <c r="BA35">
        <f t="shared" si="33"/>
        <v>0.160758293636763</v>
      </c>
      <c r="BB35" s="1">
        <v>6</v>
      </c>
      <c r="BC35">
        <v>0.5</v>
      </c>
      <c r="BD35" t="s">
        <v>355</v>
      </c>
      <c r="BE35">
        <v>2</v>
      </c>
      <c r="BF35" t="b">
        <v>1</v>
      </c>
      <c r="BG35">
        <v>1657464848.33214</v>
      </c>
      <c r="BH35">
        <v>184.260678571429</v>
      </c>
      <c r="BI35">
        <v>171.38464285714301</v>
      </c>
      <c r="BJ35">
        <v>16.835132142857098</v>
      </c>
      <c r="BK35">
        <v>13.723575</v>
      </c>
      <c r="BL35">
        <v>182.704642857143</v>
      </c>
      <c r="BM35">
        <v>16.7519357142857</v>
      </c>
      <c r="BN35">
        <v>500.00378571428598</v>
      </c>
      <c r="BO35">
        <v>74.389914285714298</v>
      </c>
      <c r="BP35">
        <v>9.9973589285714301E-2</v>
      </c>
      <c r="BQ35">
        <v>21.10585</v>
      </c>
      <c r="BR35">
        <v>22.073678571428601</v>
      </c>
      <c r="BS35">
        <v>999.9</v>
      </c>
      <c r="BT35">
        <v>0</v>
      </c>
      <c r="BU35">
        <v>0</v>
      </c>
      <c r="BV35">
        <v>10008.5046428571</v>
      </c>
      <c r="BW35">
        <v>0</v>
      </c>
      <c r="BX35">
        <v>912.11839285714302</v>
      </c>
      <c r="BY35">
        <v>12.876039285714301</v>
      </c>
      <c r="BZ35">
        <v>187.41585714285699</v>
      </c>
      <c r="CA35">
        <v>173.769321428571</v>
      </c>
      <c r="CB35">
        <v>3.11154892857143</v>
      </c>
      <c r="CC35">
        <v>171.38464285714301</v>
      </c>
      <c r="CD35">
        <v>13.723575</v>
      </c>
      <c r="CE35">
        <v>1.25236321428571</v>
      </c>
      <c r="CF35">
        <v>1.0208964285714299</v>
      </c>
      <c r="CG35">
        <v>10.239025</v>
      </c>
      <c r="CH35">
        <v>7.2180585714285703</v>
      </c>
      <c r="CI35">
        <v>1999.9907142857101</v>
      </c>
      <c r="CJ35">
        <v>0.97999725000000004</v>
      </c>
      <c r="CK35">
        <v>2.0003099999999999E-2</v>
      </c>
      <c r="CL35">
        <v>0</v>
      </c>
      <c r="CM35">
        <v>2.4794</v>
      </c>
      <c r="CN35">
        <v>0</v>
      </c>
      <c r="CO35">
        <v>14769.3785714286</v>
      </c>
      <c r="CP35">
        <v>16705.307142857098</v>
      </c>
      <c r="CQ35">
        <v>42.75</v>
      </c>
      <c r="CR35">
        <v>44.436999999999998</v>
      </c>
      <c r="CS35">
        <v>43.686999999999998</v>
      </c>
      <c r="CT35">
        <v>42.566499999999998</v>
      </c>
      <c r="CU35">
        <v>41.875</v>
      </c>
      <c r="CV35">
        <v>1959.98285714286</v>
      </c>
      <c r="CW35">
        <v>40.01</v>
      </c>
      <c r="CX35">
        <v>0</v>
      </c>
      <c r="CY35">
        <v>1651531640</v>
      </c>
      <c r="CZ35">
        <v>0</v>
      </c>
      <c r="DA35">
        <v>0</v>
      </c>
      <c r="DB35" t="s">
        <v>356</v>
      </c>
      <c r="DC35">
        <v>1657298120.5</v>
      </c>
      <c r="DD35">
        <v>1657298120.5</v>
      </c>
      <c r="DE35">
        <v>0</v>
      </c>
      <c r="DF35">
        <v>1.391</v>
      </c>
      <c r="DG35">
        <v>3.5000000000000003E-2</v>
      </c>
      <c r="DH35">
        <v>2.39</v>
      </c>
      <c r="DI35">
        <v>0.104</v>
      </c>
      <c r="DJ35">
        <v>419</v>
      </c>
      <c r="DK35">
        <v>18</v>
      </c>
      <c r="DL35">
        <v>0.11</v>
      </c>
      <c r="DM35">
        <v>0.02</v>
      </c>
      <c r="DN35">
        <v>12.265565853658501</v>
      </c>
      <c r="DO35">
        <v>9.76824250871082</v>
      </c>
      <c r="DP35">
        <v>0.972282730287088</v>
      </c>
      <c r="DQ35">
        <v>0</v>
      </c>
      <c r="DR35">
        <v>3.1117287804878</v>
      </c>
      <c r="DS35">
        <v>1.36160278745621E-3</v>
      </c>
      <c r="DT35">
        <v>4.7705919227363797E-3</v>
      </c>
      <c r="DU35">
        <v>1</v>
      </c>
      <c r="DV35">
        <v>1</v>
      </c>
      <c r="DW35">
        <v>2</v>
      </c>
      <c r="DX35" t="s">
        <v>369</v>
      </c>
      <c r="DY35">
        <v>2.8955799999999998</v>
      </c>
      <c r="DZ35">
        <v>2.7166999999999999</v>
      </c>
      <c r="EA35">
        <v>3.3524499999999999E-2</v>
      </c>
      <c r="EB35">
        <v>3.1088600000000001E-2</v>
      </c>
      <c r="EC35">
        <v>6.6769400000000007E-2</v>
      </c>
      <c r="ED35">
        <v>5.7439700000000003E-2</v>
      </c>
      <c r="EE35">
        <v>27566.3</v>
      </c>
      <c r="EF35">
        <v>23929</v>
      </c>
      <c r="EG35">
        <v>25519.8</v>
      </c>
      <c r="EH35">
        <v>24038.2</v>
      </c>
      <c r="EI35">
        <v>40591.699999999997</v>
      </c>
      <c r="EJ35">
        <v>37476.699999999997</v>
      </c>
      <c r="EK35">
        <v>46050.6</v>
      </c>
      <c r="EL35">
        <v>42839.9</v>
      </c>
      <c r="EM35">
        <v>1.8652500000000001</v>
      </c>
      <c r="EN35">
        <v>2.2550300000000001</v>
      </c>
      <c r="EO35">
        <v>6.9558599999999998E-2</v>
      </c>
      <c r="EP35">
        <v>0</v>
      </c>
      <c r="EQ35">
        <v>20.916</v>
      </c>
      <c r="ER35">
        <v>999.9</v>
      </c>
      <c r="ES35">
        <v>51.3</v>
      </c>
      <c r="ET35">
        <v>24.401</v>
      </c>
      <c r="EU35">
        <v>21.1538</v>
      </c>
      <c r="EV35">
        <v>51.496400000000001</v>
      </c>
      <c r="EW35">
        <v>37.512</v>
      </c>
      <c r="EX35">
        <v>2</v>
      </c>
      <c r="EY35">
        <v>-0.29557899999999998</v>
      </c>
      <c r="EZ35">
        <v>4.1927399999999997</v>
      </c>
      <c r="FA35">
        <v>20.194900000000001</v>
      </c>
      <c r="FB35">
        <v>5.2346599999999999</v>
      </c>
      <c r="FC35">
        <v>11.9885</v>
      </c>
      <c r="FD35">
        <v>4.9573999999999998</v>
      </c>
      <c r="FE35">
        <v>3.3039000000000001</v>
      </c>
      <c r="FF35">
        <v>343.7</v>
      </c>
      <c r="FG35">
        <v>9999</v>
      </c>
      <c r="FH35">
        <v>9999</v>
      </c>
      <c r="FI35">
        <v>6007.2</v>
      </c>
      <c r="FJ35">
        <v>1.8681300000000001</v>
      </c>
      <c r="FK35">
        <v>1.8637699999999999</v>
      </c>
      <c r="FL35">
        <v>1.8714999999999999</v>
      </c>
      <c r="FM35">
        <v>1.8621799999999999</v>
      </c>
      <c r="FN35">
        <v>1.8616699999999999</v>
      </c>
      <c r="FO35">
        <v>1.8682099999999999</v>
      </c>
      <c r="FP35">
        <v>1.85822</v>
      </c>
      <c r="FQ35">
        <v>1.8647899999999999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1.4990000000000001</v>
      </c>
      <c r="GF35">
        <v>8.3199999999999996E-2</v>
      </c>
      <c r="GG35">
        <v>1.10289767420511</v>
      </c>
      <c r="GH35">
        <v>2.6534179880901899E-3</v>
      </c>
      <c r="GI35">
        <v>-1.0428034391586701E-6</v>
      </c>
      <c r="GJ35">
        <v>5.4845479443569001E-10</v>
      </c>
      <c r="GK35">
        <v>-8.8343357051566304E-2</v>
      </c>
      <c r="GL35">
        <v>-3.05487791674427E-2</v>
      </c>
      <c r="GM35">
        <v>2.9618206596728198E-3</v>
      </c>
      <c r="GN35">
        <v>-3.1459192886968901E-5</v>
      </c>
      <c r="GO35">
        <v>4</v>
      </c>
      <c r="GP35">
        <v>2343</v>
      </c>
      <c r="GQ35">
        <v>3</v>
      </c>
      <c r="GR35">
        <v>27</v>
      </c>
      <c r="GS35">
        <v>2778.9</v>
      </c>
      <c r="GT35">
        <v>2778.9</v>
      </c>
      <c r="GU35">
        <v>0.54199200000000003</v>
      </c>
      <c r="GV35">
        <v>2.3754900000000001</v>
      </c>
      <c r="GW35">
        <v>1.9982899999999999</v>
      </c>
      <c r="GX35">
        <v>2.7197300000000002</v>
      </c>
      <c r="GY35">
        <v>2.0947300000000002</v>
      </c>
      <c r="GZ35">
        <v>2.35107</v>
      </c>
      <c r="HA35">
        <v>29.537800000000001</v>
      </c>
      <c r="HB35">
        <v>15.874499999999999</v>
      </c>
      <c r="HC35">
        <v>18</v>
      </c>
      <c r="HD35">
        <v>438.36099999999999</v>
      </c>
      <c r="HE35">
        <v>702.59199999999998</v>
      </c>
      <c r="HF35">
        <v>16.096399999999999</v>
      </c>
      <c r="HG35">
        <v>23.479800000000001</v>
      </c>
      <c r="HH35">
        <v>30.000599999999999</v>
      </c>
      <c r="HI35">
        <v>23.1953</v>
      </c>
      <c r="HJ35">
        <v>23.1873</v>
      </c>
      <c r="HK35">
        <v>10.8108</v>
      </c>
      <c r="HL35">
        <v>44.842199999999998</v>
      </c>
      <c r="HM35">
        <v>0</v>
      </c>
      <c r="HN35">
        <v>16.058399999999999</v>
      </c>
      <c r="HO35">
        <v>117.123</v>
      </c>
      <c r="HP35">
        <v>13.7895</v>
      </c>
      <c r="HQ35">
        <v>97.527799999999999</v>
      </c>
      <c r="HR35">
        <v>100.754</v>
      </c>
    </row>
    <row r="36" spans="1:226" x14ac:dyDescent="0.2">
      <c r="A36">
        <v>20</v>
      </c>
      <c r="B36">
        <v>1657464861.0999999</v>
      </c>
      <c r="C36">
        <v>95</v>
      </c>
      <c r="D36" t="s">
        <v>398</v>
      </c>
      <c r="E36" t="s">
        <v>399</v>
      </c>
      <c r="F36">
        <v>5</v>
      </c>
      <c r="G36" s="1" t="s">
        <v>353</v>
      </c>
      <c r="H36" t="s">
        <v>354</v>
      </c>
      <c r="I36">
        <v>1657464853.5999999</v>
      </c>
      <c r="J36">
        <f t="shared" si="0"/>
        <v>2.6313219909237682E-3</v>
      </c>
      <c r="K36">
        <f t="shared" si="1"/>
        <v>2.6313219909237682</v>
      </c>
      <c r="L36" s="1">
        <f t="shared" si="2"/>
        <v>4.1022036626948211</v>
      </c>
      <c r="M36">
        <f t="shared" si="3"/>
        <v>167.70629629629599</v>
      </c>
      <c r="N36">
        <f t="shared" si="4"/>
        <v>115.05632791968608</v>
      </c>
      <c r="O36">
        <f t="shared" si="5"/>
        <v>8.5705784477065432</v>
      </c>
      <c r="P36">
        <f t="shared" si="6"/>
        <v>12.49248950118626</v>
      </c>
      <c r="Q36">
        <f t="shared" si="7"/>
        <v>0.13965872682426117</v>
      </c>
      <c r="R36">
        <f t="shared" si="8"/>
        <v>2.4428801248285712</v>
      </c>
      <c r="S36">
        <f t="shared" si="9"/>
        <v>0.13536990445435743</v>
      </c>
      <c r="T36">
        <f t="shared" si="10"/>
        <v>8.4980552815259444E-2</v>
      </c>
      <c r="U36">
        <f t="shared" si="11"/>
        <v>321.51781861735708</v>
      </c>
      <c r="V36">
        <f t="shared" si="12"/>
        <v>22.530014883789192</v>
      </c>
      <c r="W36">
        <f t="shared" si="13"/>
        <v>22.0648962962963</v>
      </c>
      <c r="X36">
        <f t="shared" si="14"/>
        <v>2.6640272049809806</v>
      </c>
      <c r="Y36">
        <f t="shared" si="15"/>
        <v>49.972223966949407</v>
      </c>
      <c r="Z36">
        <f t="shared" si="16"/>
        <v>1.2541650329181775</v>
      </c>
      <c r="AA36">
        <f t="shared" si="17"/>
        <v>2.5097242695215169</v>
      </c>
      <c r="AB36">
        <f t="shared" si="18"/>
        <v>1.4098621720628031</v>
      </c>
      <c r="AC36">
        <f t="shared" si="19"/>
        <v>-116.04129979973818</v>
      </c>
      <c r="AD36">
        <f t="shared" si="20"/>
        <v>-128.43340400851878</v>
      </c>
      <c r="AE36">
        <f t="shared" si="21"/>
        <v>-10.742022720108503</v>
      </c>
      <c r="AF36">
        <f t="shared" si="22"/>
        <v>66.301092088991652</v>
      </c>
      <c r="AG36">
        <f t="shared" si="23"/>
        <v>-11.880248546243591</v>
      </c>
      <c r="AH36">
        <f t="shared" si="24"/>
        <v>2.637212319891499</v>
      </c>
      <c r="AI36">
        <f t="shared" si="25"/>
        <v>4.1022036626948211</v>
      </c>
      <c r="AJ36">
        <v>140.578507998231</v>
      </c>
      <c r="AK36">
        <v>148.23371515151501</v>
      </c>
      <c r="AL36">
        <v>-3.18601248327538</v>
      </c>
      <c r="AM36">
        <v>65.265421527463403</v>
      </c>
      <c r="AN36">
        <f t="shared" si="26"/>
        <v>2.6313219909237682</v>
      </c>
      <c r="AO36">
        <v>13.725582657024701</v>
      </c>
      <c r="AP36">
        <v>16.830354545454501</v>
      </c>
      <c r="AQ36">
        <v>-7.03294179792448E-5</v>
      </c>
      <c r="AR36">
        <v>77.4076718084318</v>
      </c>
      <c r="AS36">
        <v>7</v>
      </c>
      <c r="AT36">
        <v>1</v>
      </c>
      <c r="AU36">
        <f t="shared" si="27"/>
        <v>1</v>
      </c>
      <c r="AV36">
        <f t="shared" si="28"/>
        <v>0</v>
      </c>
      <c r="AW36">
        <f t="shared" si="29"/>
        <v>40170.192305320823</v>
      </c>
      <c r="AX36">
        <f t="shared" si="30"/>
        <v>2000.0077777777799</v>
      </c>
      <c r="AY36">
        <f t="shared" si="31"/>
        <v>1681.206832444228</v>
      </c>
      <c r="AZ36">
        <f t="shared" si="32"/>
        <v>0.84060014722154053</v>
      </c>
      <c r="BA36">
        <f t="shared" si="33"/>
        <v>0.1607582841375734</v>
      </c>
      <c r="BB36" s="1">
        <v>6</v>
      </c>
      <c r="BC36">
        <v>0.5</v>
      </c>
      <c r="BD36" t="s">
        <v>355</v>
      </c>
      <c r="BE36">
        <v>2</v>
      </c>
      <c r="BF36" t="b">
        <v>1</v>
      </c>
      <c r="BG36">
        <v>1657464853.5999999</v>
      </c>
      <c r="BH36">
        <v>167.70629629629599</v>
      </c>
      <c r="BI36">
        <v>153.980740740741</v>
      </c>
      <c r="BJ36">
        <v>16.836625925925901</v>
      </c>
      <c r="BK36">
        <v>13.7252555555556</v>
      </c>
      <c r="BL36">
        <v>166.18885185185201</v>
      </c>
      <c r="BM36">
        <v>16.7533666666667</v>
      </c>
      <c r="BN36">
        <v>500.00037037036998</v>
      </c>
      <c r="BO36">
        <v>74.390296296296299</v>
      </c>
      <c r="BP36">
        <v>9.9986877777777802E-2</v>
      </c>
      <c r="BQ36">
        <v>21.089703703703702</v>
      </c>
      <c r="BR36">
        <v>22.0648962962963</v>
      </c>
      <c r="BS36">
        <v>999.9</v>
      </c>
      <c r="BT36">
        <v>0</v>
      </c>
      <c r="BU36">
        <v>0</v>
      </c>
      <c r="BV36">
        <v>10011.482962963</v>
      </c>
      <c r="BW36">
        <v>0</v>
      </c>
      <c r="BX36">
        <v>912.86688888888898</v>
      </c>
      <c r="BY36">
        <v>13.725596296296301</v>
      </c>
      <c r="BZ36">
        <v>170.57833333333301</v>
      </c>
      <c r="CA36">
        <v>156.12348148148101</v>
      </c>
      <c r="CB36">
        <v>3.1113555555555599</v>
      </c>
      <c r="CC36">
        <v>153.980740740741</v>
      </c>
      <c r="CD36">
        <v>13.7252555555556</v>
      </c>
      <c r="CE36">
        <v>1.25248</v>
      </c>
      <c r="CF36">
        <v>1.02102703703704</v>
      </c>
      <c r="CG36">
        <v>10.2404222222222</v>
      </c>
      <c r="CH36">
        <v>7.2199255555555597</v>
      </c>
      <c r="CI36">
        <v>2000.0077777777799</v>
      </c>
      <c r="CJ36">
        <v>0.97999744444444403</v>
      </c>
      <c r="CK36">
        <v>2.0002892592592601E-2</v>
      </c>
      <c r="CL36">
        <v>0</v>
      </c>
      <c r="CM36">
        <v>2.4600888888888899</v>
      </c>
      <c r="CN36">
        <v>0</v>
      </c>
      <c r="CO36">
        <v>14769.3962962963</v>
      </c>
      <c r="CP36">
        <v>16705.451851851802</v>
      </c>
      <c r="CQ36">
        <v>42.75</v>
      </c>
      <c r="CR36">
        <v>44.453333333333298</v>
      </c>
      <c r="CS36">
        <v>43.6963333333333</v>
      </c>
      <c r="CT36">
        <v>42.587666666666699</v>
      </c>
      <c r="CU36">
        <v>41.875</v>
      </c>
      <c r="CV36">
        <v>1959.99925925926</v>
      </c>
      <c r="CW36">
        <v>40.01</v>
      </c>
      <c r="CX36">
        <v>0</v>
      </c>
      <c r="CY36">
        <v>1651531644.8</v>
      </c>
      <c r="CZ36">
        <v>0</v>
      </c>
      <c r="DA36">
        <v>0</v>
      </c>
      <c r="DB36" t="s">
        <v>356</v>
      </c>
      <c r="DC36">
        <v>1657298120.5</v>
      </c>
      <c r="DD36">
        <v>1657298120.5</v>
      </c>
      <c r="DE36">
        <v>0</v>
      </c>
      <c r="DF36">
        <v>1.391</v>
      </c>
      <c r="DG36">
        <v>3.5000000000000003E-2</v>
      </c>
      <c r="DH36">
        <v>2.39</v>
      </c>
      <c r="DI36">
        <v>0.104</v>
      </c>
      <c r="DJ36">
        <v>419</v>
      </c>
      <c r="DK36">
        <v>18</v>
      </c>
      <c r="DL36">
        <v>0.11</v>
      </c>
      <c r="DM36">
        <v>0.02</v>
      </c>
      <c r="DN36">
        <v>13.064575609756099</v>
      </c>
      <c r="DO36">
        <v>10.001257839721299</v>
      </c>
      <c r="DP36">
        <v>0.99491060777031404</v>
      </c>
      <c r="DQ36">
        <v>0</v>
      </c>
      <c r="DR36">
        <v>3.11036731707317</v>
      </c>
      <c r="DS36">
        <v>1.0642996515673801E-2</v>
      </c>
      <c r="DT36">
        <v>3.8062881377096801E-3</v>
      </c>
      <c r="DU36">
        <v>1</v>
      </c>
      <c r="DV36">
        <v>1</v>
      </c>
      <c r="DW36">
        <v>2</v>
      </c>
      <c r="DX36" t="s">
        <v>369</v>
      </c>
      <c r="DY36">
        <v>2.8954200000000001</v>
      </c>
      <c r="DZ36">
        <v>2.7164000000000001</v>
      </c>
      <c r="EA36">
        <v>3.0447399999999999E-2</v>
      </c>
      <c r="EB36">
        <v>2.7854E-2</v>
      </c>
      <c r="EC36">
        <v>6.6749799999999998E-2</v>
      </c>
      <c r="ED36">
        <v>5.7441899999999997E-2</v>
      </c>
      <c r="EE36">
        <v>27653.9</v>
      </c>
      <c r="EF36">
        <v>24008.7</v>
      </c>
      <c r="EG36">
        <v>25519.5</v>
      </c>
      <c r="EH36">
        <v>24038</v>
      </c>
      <c r="EI36">
        <v>40592.1</v>
      </c>
      <c r="EJ36">
        <v>37476.1</v>
      </c>
      <c r="EK36">
        <v>46050.2</v>
      </c>
      <c r="EL36">
        <v>42839.5</v>
      </c>
      <c r="EM36">
        <v>1.86497</v>
      </c>
      <c r="EN36">
        <v>2.2547799999999998</v>
      </c>
      <c r="EO36">
        <v>6.8705500000000003E-2</v>
      </c>
      <c r="EP36">
        <v>0</v>
      </c>
      <c r="EQ36">
        <v>20.918800000000001</v>
      </c>
      <c r="ER36">
        <v>999.9</v>
      </c>
      <c r="ES36">
        <v>51.276000000000003</v>
      </c>
      <c r="ET36">
        <v>24.411000000000001</v>
      </c>
      <c r="EU36">
        <v>21.158899999999999</v>
      </c>
      <c r="EV36">
        <v>52.136400000000002</v>
      </c>
      <c r="EW36">
        <v>37.548099999999998</v>
      </c>
      <c r="EX36">
        <v>2</v>
      </c>
      <c r="EY36">
        <v>-0.295074</v>
      </c>
      <c r="EZ36">
        <v>4.2364800000000002</v>
      </c>
      <c r="FA36">
        <v>20.1937</v>
      </c>
      <c r="FB36">
        <v>5.2345100000000002</v>
      </c>
      <c r="FC36">
        <v>11.989000000000001</v>
      </c>
      <c r="FD36">
        <v>4.9572500000000002</v>
      </c>
      <c r="FE36">
        <v>3.3038699999999999</v>
      </c>
      <c r="FF36">
        <v>343.7</v>
      </c>
      <c r="FG36">
        <v>9999</v>
      </c>
      <c r="FH36">
        <v>9999</v>
      </c>
      <c r="FI36">
        <v>6007.2</v>
      </c>
      <c r="FJ36">
        <v>1.8681300000000001</v>
      </c>
      <c r="FK36">
        <v>1.86375</v>
      </c>
      <c r="FL36">
        <v>1.8714900000000001</v>
      </c>
      <c r="FM36">
        <v>1.8621700000000001</v>
      </c>
      <c r="FN36">
        <v>1.8616900000000001</v>
      </c>
      <c r="FO36">
        <v>1.86818</v>
      </c>
      <c r="FP36">
        <v>1.85822</v>
      </c>
      <c r="FQ36">
        <v>1.8648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1.462</v>
      </c>
      <c r="GF36">
        <v>8.3000000000000004E-2</v>
      </c>
      <c r="GG36">
        <v>1.10289767420511</v>
      </c>
      <c r="GH36">
        <v>2.6534179880901899E-3</v>
      </c>
      <c r="GI36">
        <v>-1.0428034391586701E-6</v>
      </c>
      <c r="GJ36">
        <v>5.4845479443569001E-10</v>
      </c>
      <c r="GK36">
        <v>-8.8343357051566304E-2</v>
      </c>
      <c r="GL36">
        <v>-3.05487791674427E-2</v>
      </c>
      <c r="GM36">
        <v>2.9618206596728198E-3</v>
      </c>
      <c r="GN36">
        <v>-3.1459192886968901E-5</v>
      </c>
      <c r="GO36">
        <v>4</v>
      </c>
      <c r="GP36">
        <v>2343</v>
      </c>
      <c r="GQ36">
        <v>3</v>
      </c>
      <c r="GR36">
        <v>27</v>
      </c>
      <c r="GS36">
        <v>2779</v>
      </c>
      <c r="GT36">
        <v>2779</v>
      </c>
      <c r="GU36">
        <v>0.49438500000000002</v>
      </c>
      <c r="GV36">
        <v>2.3815900000000001</v>
      </c>
      <c r="GW36">
        <v>1.9982899999999999</v>
      </c>
      <c r="GX36">
        <v>2.7197300000000002</v>
      </c>
      <c r="GY36">
        <v>2.0935100000000002</v>
      </c>
      <c r="GZ36">
        <v>2.3877000000000002</v>
      </c>
      <c r="HA36">
        <v>29.559100000000001</v>
      </c>
      <c r="HB36">
        <v>15.8832</v>
      </c>
      <c r="HC36">
        <v>18</v>
      </c>
      <c r="HD36">
        <v>438.25700000000001</v>
      </c>
      <c r="HE36">
        <v>702.45299999999997</v>
      </c>
      <c r="HF36">
        <v>16.026299999999999</v>
      </c>
      <c r="HG36">
        <v>23.483799999999999</v>
      </c>
      <c r="HH36">
        <v>30.000499999999999</v>
      </c>
      <c r="HI36">
        <v>23.201599999999999</v>
      </c>
      <c r="HJ36">
        <v>23.192900000000002</v>
      </c>
      <c r="HK36">
        <v>9.8809900000000006</v>
      </c>
      <c r="HL36">
        <v>44.842199999999998</v>
      </c>
      <c r="HM36">
        <v>0</v>
      </c>
      <c r="HN36">
        <v>15.9941</v>
      </c>
      <c r="HO36">
        <v>96.854100000000003</v>
      </c>
      <c r="HP36">
        <v>13.8066</v>
      </c>
      <c r="HQ36">
        <v>97.526899999999998</v>
      </c>
      <c r="HR36">
        <v>100.753</v>
      </c>
    </row>
    <row r="37" spans="1:226" x14ac:dyDescent="0.2">
      <c r="A37">
        <v>21</v>
      </c>
      <c r="B37">
        <v>1657464866.0999999</v>
      </c>
      <c r="C37">
        <v>100</v>
      </c>
      <c r="D37" t="s">
        <v>400</v>
      </c>
      <c r="E37" t="s">
        <v>401</v>
      </c>
      <c r="F37">
        <v>5</v>
      </c>
      <c r="G37" s="1" t="s">
        <v>353</v>
      </c>
      <c r="H37" t="s">
        <v>354</v>
      </c>
      <c r="I37">
        <v>1657464858.31429</v>
      </c>
      <c r="J37">
        <f t="shared" si="0"/>
        <v>2.6252205216491637E-3</v>
      </c>
      <c r="K37">
        <f t="shared" si="1"/>
        <v>2.6252205216491635</v>
      </c>
      <c r="L37" s="1">
        <f t="shared" si="2"/>
        <v>3.6049290943703984</v>
      </c>
      <c r="M37">
        <f t="shared" si="3"/>
        <v>152.924714285714</v>
      </c>
      <c r="N37">
        <f t="shared" si="4"/>
        <v>106.41472500461995</v>
      </c>
      <c r="O37">
        <f t="shared" si="5"/>
        <v>7.926821993429721</v>
      </c>
      <c r="P37">
        <f t="shared" si="6"/>
        <v>11.391346343152478</v>
      </c>
      <c r="Q37">
        <f t="shared" si="7"/>
        <v>0.13940316519774559</v>
      </c>
      <c r="R37">
        <f t="shared" si="8"/>
        <v>2.4414302227159492</v>
      </c>
      <c r="S37">
        <f t="shared" si="9"/>
        <v>0.13512731213409146</v>
      </c>
      <c r="T37">
        <f t="shared" si="10"/>
        <v>8.4827813646113498E-2</v>
      </c>
      <c r="U37">
        <f t="shared" si="11"/>
        <v>321.51663103591409</v>
      </c>
      <c r="V37">
        <f t="shared" si="12"/>
        <v>22.514653600482564</v>
      </c>
      <c r="W37">
        <f t="shared" si="13"/>
        <v>22.058378571428602</v>
      </c>
      <c r="X37">
        <f t="shared" si="14"/>
        <v>2.6629689676273873</v>
      </c>
      <c r="Y37">
        <f t="shared" si="15"/>
        <v>50.014879030158852</v>
      </c>
      <c r="Z37">
        <f t="shared" si="16"/>
        <v>1.2538448204111605</v>
      </c>
      <c r="AA37">
        <f t="shared" si="17"/>
        <v>2.5069436230268498</v>
      </c>
      <c r="AB37">
        <f t="shared" si="18"/>
        <v>1.4091241472162268</v>
      </c>
      <c r="AC37">
        <f t="shared" si="19"/>
        <v>-115.77222500472811</v>
      </c>
      <c r="AD37">
        <f t="shared" si="20"/>
        <v>-129.87509899069448</v>
      </c>
      <c r="AE37">
        <f t="shared" si="21"/>
        <v>-10.867696498011689</v>
      </c>
      <c r="AF37">
        <f t="shared" si="22"/>
        <v>65.001610542479796</v>
      </c>
      <c r="AG37">
        <f t="shared" si="23"/>
        <v>-12.42105573292565</v>
      </c>
      <c r="AH37">
        <f t="shared" si="24"/>
        <v>2.6326638432413065</v>
      </c>
      <c r="AI37">
        <f t="shared" si="25"/>
        <v>3.6049290943703984</v>
      </c>
      <c r="AJ37">
        <v>123.956027445725</v>
      </c>
      <c r="AK37">
        <v>132.289581818182</v>
      </c>
      <c r="AL37">
        <v>-3.2043482088926898</v>
      </c>
      <c r="AM37">
        <v>65.265421527463403</v>
      </c>
      <c r="AN37">
        <f t="shared" si="26"/>
        <v>2.6252205216491635</v>
      </c>
      <c r="AO37">
        <v>13.727596218450801</v>
      </c>
      <c r="AP37">
        <v>16.825569696969701</v>
      </c>
      <c r="AQ37">
        <v>-1.6487682076542901E-4</v>
      </c>
      <c r="AR37">
        <v>77.4076718084318</v>
      </c>
      <c r="AS37">
        <v>7</v>
      </c>
      <c r="AT37">
        <v>1</v>
      </c>
      <c r="AU37">
        <f t="shared" si="27"/>
        <v>1</v>
      </c>
      <c r="AV37">
        <f t="shared" si="28"/>
        <v>0</v>
      </c>
      <c r="AW37">
        <f t="shared" si="29"/>
        <v>40136.231967142994</v>
      </c>
      <c r="AX37">
        <f t="shared" si="30"/>
        <v>2000.0003571428599</v>
      </c>
      <c r="AY37">
        <f t="shared" si="31"/>
        <v>1681.2005974279368</v>
      </c>
      <c r="AZ37">
        <f t="shared" si="32"/>
        <v>0.84060014860679788</v>
      </c>
      <c r="BA37">
        <f t="shared" si="33"/>
        <v>0.16075828681111989</v>
      </c>
      <c r="BB37" s="1">
        <v>6</v>
      </c>
      <c r="BC37">
        <v>0.5</v>
      </c>
      <c r="BD37" t="s">
        <v>355</v>
      </c>
      <c r="BE37">
        <v>2</v>
      </c>
      <c r="BF37" t="b">
        <v>1</v>
      </c>
      <c r="BG37">
        <v>1657464858.31429</v>
      </c>
      <c r="BH37">
        <v>152.924714285714</v>
      </c>
      <c r="BI37">
        <v>138.50285714285701</v>
      </c>
      <c r="BJ37">
        <v>16.8324142857143</v>
      </c>
      <c r="BK37">
        <v>13.7264571428571</v>
      </c>
      <c r="BL37">
        <v>151.442107142857</v>
      </c>
      <c r="BM37">
        <v>16.749335714285699</v>
      </c>
      <c r="BN37">
        <v>500.010071428571</v>
      </c>
      <c r="BO37">
        <v>74.389828571428595</v>
      </c>
      <c r="BP37">
        <v>0.100069260714286</v>
      </c>
      <c r="BQ37">
        <v>21.071653571428602</v>
      </c>
      <c r="BR37">
        <v>22.058378571428602</v>
      </c>
      <c r="BS37">
        <v>999.9</v>
      </c>
      <c r="BT37">
        <v>0</v>
      </c>
      <c r="BU37">
        <v>0</v>
      </c>
      <c r="BV37">
        <v>10002.0825</v>
      </c>
      <c r="BW37">
        <v>0</v>
      </c>
      <c r="BX37">
        <v>913.59467857142897</v>
      </c>
      <c r="BY37">
        <v>14.421875</v>
      </c>
      <c r="BZ37">
        <v>155.54296428571399</v>
      </c>
      <c r="CA37">
        <v>140.43042857142899</v>
      </c>
      <c r="CB37">
        <v>3.10595535714286</v>
      </c>
      <c r="CC37">
        <v>138.50285714285701</v>
      </c>
      <c r="CD37">
        <v>13.7264571428571</v>
      </c>
      <c r="CE37">
        <v>1.25215964285714</v>
      </c>
      <c r="CF37">
        <v>1.02110964285714</v>
      </c>
      <c r="CG37">
        <v>10.236589285714301</v>
      </c>
      <c r="CH37">
        <v>7.2211024999999998</v>
      </c>
      <c r="CI37">
        <v>2000.0003571428599</v>
      </c>
      <c r="CJ37">
        <v>0.97999757142857102</v>
      </c>
      <c r="CK37">
        <v>2.0002757142857101E-2</v>
      </c>
      <c r="CL37">
        <v>0</v>
      </c>
      <c r="CM37">
        <v>2.45295</v>
      </c>
      <c r="CN37">
        <v>0</v>
      </c>
      <c r="CO37">
        <v>14770.464285714301</v>
      </c>
      <c r="CP37">
        <v>16705.396428571399</v>
      </c>
      <c r="CQ37">
        <v>42.75</v>
      </c>
      <c r="CR37">
        <v>44.470750000000002</v>
      </c>
      <c r="CS37">
        <v>43.700499999999998</v>
      </c>
      <c r="CT37">
        <v>42.606999999999999</v>
      </c>
      <c r="CU37">
        <v>41.875</v>
      </c>
      <c r="CV37">
        <v>1959.99464285714</v>
      </c>
      <c r="CW37">
        <v>40.01</v>
      </c>
      <c r="CX37">
        <v>0</v>
      </c>
      <c r="CY37">
        <v>1651531650.2</v>
      </c>
      <c r="CZ37">
        <v>0</v>
      </c>
      <c r="DA37">
        <v>0</v>
      </c>
      <c r="DB37" t="s">
        <v>356</v>
      </c>
      <c r="DC37">
        <v>1657298120.5</v>
      </c>
      <c r="DD37">
        <v>1657298120.5</v>
      </c>
      <c r="DE37">
        <v>0</v>
      </c>
      <c r="DF37">
        <v>1.391</v>
      </c>
      <c r="DG37">
        <v>3.5000000000000003E-2</v>
      </c>
      <c r="DH37">
        <v>2.39</v>
      </c>
      <c r="DI37">
        <v>0.104</v>
      </c>
      <c r="DJ37">
        <v>419</v>
      </c>
      <c r="DK37">
        <v>18</v>
      </c>
      <c r="DL37">
        <v>0.11</v>
      </c>
      <c r="DM37">
        <v>0.02</v>
      </c>
      <c r="DN37">
        <v>13.878429268292701</v>
      </c>
      <c r="DO37">
        <v>8.9151533101045199</v>
      </c>
      <c r="DP37">
        <v>0.88459989694773999</v>
      </c>
      <c r="DQ37">
        <v>0</v>
      </c>
      <c r="DR37">
        <v>3.1089268292682899</v>
      </c>
      <c r="DS37">
        <v>-5.2640905923340899E-2</v>
      </c>
      <c r="DT37">
        <v>5.8539556936769901E-3</v>
      </c>
      <c r="DU37">
        <v>1</v>
      </c>
      <c r="DV37">
        <v>1</v>
      </c>
      <c r="DW37">
        <v>2</v>
      </c>
      <c r="DX37" t="s">
        <v>369</v>
      </c>
      <c r="DY37">
        <v>2.89561</v>
      </c>
      <c r="DZ37">
        <v>2.7162199999999999</v>
      </c>
      <c r="EA37">
        <v>2.7304599999999998E-2</v>
      </c>
      <c r="EB37">
        <v>2.4487600000000002E-2</v>
      </c>
      <c r="EC37">
        <v>6.6736599999999993E-2</v>
      </c>
      <c r="ED37">
        <v>5.7445200000000002E-2</v>
      </c>
      <c r="EE37">
        <v>27742.5</v>
      </c>
      <c r="EF37">
        <v>24091.9</v>
      </c>
      <c r="EG37">
        <v>25518.6</v>
      </c>
      <c r="EH37">
        <v>24038</v>
      </c>
      <c r="EI37">
        <v>40591.5</v>
      </c>
      <c r="EJ37">
        <v>37476.1</v>
      </c>
      <c r="EK37">
        <v>46049</v>
      </c>
      <c r="EL37">
        <v>42839.7</v>
      </c>
      <c r="EM37">
        <v>1.8651800000000001</v>
      </c>
      <c r="EN37">
        <v>2.2545999999999999</v>
      </c>
      <c r="EO37">
        <v>6.8206299999999997E-2</v>
      </c>
      <c r="EP37">
        <v>0</v>
      </c>
      <c r="EQ37">
        <v>20.920200000000001</v>
      </c>
      <c r="ER37">
        <v>999.9</v>
      </c>
      <c r="ES37">
        <v>51.250999999999998</v>
      </c>
      <c r="ET37">
        <v>24.411000000000001</v>
      </c>
      <c r="EU37">
        <v>21.148299999999999</v>
      </c>
      <c r="EV37">
        <v>52.356400000000001</v>
      </c>
      <c r="EW37">
        <v>37.363799999999998</v>
      </c>
      <c r="EX37">
        <v>2</v>
      </c>
      <c r="EY37">
        <v>-0.29473100000000002</v>
      </c>
      <c r="EZ37">
        <v>4.2520199999999999</v>
      </c>
      <c r="FA37">
        <v>20.1934</v>
      </c>
      <c r="FB37">
        <v>5.2348100000000004</v>
      </c>
      <c r="FC37">
        <v>11.9894</v>
      </c>
      <c r="FD37">
        <v>4.9572500000000002</v>
      </c>
      <c r="FE37">
        <v>3.3039499999999999</v>
      </c>
      <c r="FF37">
        <v>343.7</v>
      </c>
      <c r="FG37">
        <v>9999</v>
      </c>
      <c r="FH37">
        <v>9999</v>
      </c>
      <c r="FI37">
        <v>6007.5</v>
      </c>
      <c r="FJ37">
        <v>1.86815</v>
      </c>
      <c r="FK37">
        <v>1.86381</v>
      </c>
      <c r="FL37">
        <v>1.8714900000000001</v>
      </c>
      <c r="FM37">
        <v>1.8621799999999999</v>
      </c>
      <c r="FN37">
        <v>1.86171</v>
      </c>
      <c r="FO37">
        <v>1.8682399999999999</v>
      </c>
      <c r="FP37">
        <v>1.85826</v>
      </c>
      <c r="FQ37">
        <v>1.8648199999999999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1.4239999999999999</v>
      </c>
      <c r="GF37">
        <v>8.2699999999999996E-2</v>
      </c>
      <c r="GG37">
        <v>1.10289767420511</v>
      </c>
      <c r="GH37">
        <v>2.6534179880901899E-3</v>
      </c>
      <c r="GI37">
        <v>-1.0428034391586701E-6</v>
      </c>
      <c r="GJ37">
        <v>5.4845479443569001E-10</v>
      </c>
      <c r="GK37">
        <v>-8.8343357051566304E-2</v>
      </c>
      <c r="GL37">
        <v>-3.05487791674427E-2</v>
      </c>
      <c r="GM37">
        <v>2.9618206596728198E-3</v>
      </c>
      <c r="GN37">
        <v>-3.1459192886968901E-5</v>
      </c>
      <c r="GO37">
        <v>4</v>
      </c>
      <c r="GP37">
        <v>2343</v>
      </c>
      <c r="GQ37">
        <v>3</v>
      </c>
      <c r="GR37">
        <v>27</v>
      </c>
      <c r="GS37">
        <v>2779.1</v>
      </c>
      <c r="GT37">
        <v>2779.1</v>
      </c>
      <c r="GU37">
        <v>0.44677699999999998</v>
      </c>
      <c r="GV37">
        <v>2.3950200000000001</v>
      </c>
      <c r="GW37">
        <v>1.9982899999999999</v>
      </c>
      <c r="GX37">
        <v>2.7197300000000002</v>
      </c>
      <c r="GY37">
        <v>2.0935100000000002</v>
      </c>
      <c r="GZ37">
        <v>2.2973599999999998</v>
      </c>
      <c r="HA37">
        <v>29.559100000000001</v>
      </c>
      <c r="HB37">
        <v>15.8657</v>
      </c>
      <c r="HC37">
        <v>18</v>
      </c>
      <c r="HD37">
        <v>438.416</v>
      </c>
      <c r="HE37">
        <v>702.38300000000004</v>
      </c>
      <c r="HF37">
        <v>15.964499999999999</v>
      </c>
      <c r="HG37">
        <v>23.488199999999999</v>
      </c>
      <c r="HH37">
        <v>30.000399999999999</v>
      </c>
      <c r="HI37">
        <v>23.2075</v>
      </c>
      <c r="HJ37">
        <v>23.198799999999999</v>
      </c>
      <c r="HK37">
        <v>8.8865800000000004</v>
      </c>
      <c r="HL37">
        <v>44.842199999999998</v>
      </c>
      <c r="HM37">
        <v>0</v>
      </c>
      <c r="HN37">
        <v>15.940799999999999</v>
      </c>
      <c r="HO37">
        <v>83.350899999999996</v>
      </c>
      <c r="HP37">
        <v>13.782500000000001</v>
      </c>
      <c r="HQ37">
        <v>97.524000000000001</v>
      </c>
      <c r="HR37">
        <v>100.753</v>
      </c>
    </row>
    <row r="38" spans="1:226" x14ac:dyDescent="0.2">
      <c r="A38">
        <v>22</v>
      </c>
      <c r="B38">
        <v>1657464871.0999999</v>
      </c>
      <c r="C38">
        <v>105</v>
      </c>
      <c r="D38" t="s">
        <v>402</v>
      </c>
      <c r="E38" t="s">
        <v>403</v>
      </c>
      <c r="F38">
        <v>5</v>
      </c>
      <c r="G38" s="1" t="s">
        <v>353</v>
      </c>
      <c r="H38" t="s">
        <v>354</v>
      </c>
      <c r="I38">
        <v>1657464863.5999999</v>
      </c>
      <c r="J38">
        <f t="shared" si="0"/>
        <v>2.623778894203749E-3</v>
      </c>
      <c r="K38">
        <f t="shared" si="1"/>
        <v>2.623778894203749</v>
      </c>
      <c r="L38" s="1">
        <f t="shared" si="2"/>
        <v>2.7398135714969349</v>
      </c>
      <c r="M38">
        <f t="shared" si="3"/>
        <v>136.38</v>
      </c>
      <c r="N38">
        <f t="shared" si="4"/>
        <v>100.43777030776624</v>
      </c>
      <c r="O38">
        <f t="shared" si="5"/>
        <v>7.4815576184934853</v>
      </c>
      <c r="P38">
        <f t="shared" si="6"/>
        <v>10.158875738515325</v>
      </c>
      <c r="Q38">
        <f t="shared" si="7"/>
        <v>0.13948260742415602</v>
      </c>
      <c r="R38">
        <f t="shared" si="8"/>
        <v>2.4383913944150546</v>
      </c>
      <c r="S38">
        <f t="shared" si="9"/>
        <v>0.1351968018466817</v>
      </c>
      <c r="T38">
        <f t="shared" si="10"/>
        <v>8.4872094229285627E-2</v>
      </c>
      <c r="U38">
        <f t="shared" si="11"/>
        <v>321.51804512084152</v>
      </c>
      <c r="V38">
        <f t="shared" si="12"/>
        <v>22.497582549608506</v>
      </c>
      <c r="W38">
        <f t="shared" si="13"/>
        <v>22.0470333333333</v>
      </c>
      <c r="X38">
        <f t="shared" si="14"/>
        <v>2.6611277983632369</v>
      </c>
      <c r="Y38">
        <f t="shared" si="15"/>
        <v>50.059679233933728</v>
      </c>
      <c r="Z38">
        <f t="shared" si="16"/>
        <v>1.2534880583101822</v>
      </c>
      <c r="AA38">
        <f t="shared" si="17"/>
        <v>2.503987395629347</v>
      </c>
      <c r="AB38">
        <f t="shared" si="18"/>
        <v>1.4076397400530547</v>
      </c>
      <c r="AC38">
        <f t="shared" si="19"/>
        <v>-115.70864923438533</v>
      </c>
      <c r="AD38">
        <f t="shared" si="20"/>
        <v>-130.74721999805317</v>
      </c>
      <c r="AE38">
        <f t="shared" si="21"/>
        <v>-10.952604827687422</v>
      </c>
      <c r="AF38">
        <f t="shared" si="22"/>
        <v>64.109571060715581</v>
      </c>
      <c r="AG38">
        <f t="shared" si="23"/>
        <v>-13.067788452639853</v>
      </c>
      <c r="AH38">
        <f t="shared" si="24"/>
        <v>2.6276732283590811</v>
      </c>
      <c r="AI38">
        <f t="shared" si="25"/>
        <v>2.7398135714969349</v>
      </c>
      <c r="AJ38">
        <v>107.349672193819</v>
      </c>
      <c r="AK38">
        <v>116.525284848485</v>
      </c>
      <c r="AL38">
        <v>-3.1511410948188399</v>
      </c>
      <c r="AM38">
        <v>65.265421527463403</v>
      </c>
      <c r="AN38">
        <f t="shared" si="26"/>
        <v>2.623778894203749</v>
      </c>
      <c r="AO38">
        <v>13.727659077970801</v>
      </c>
      <c r="AP38">
        <v>16.823441818181799</v>
      </c>
      <c r="AQ38">
        <v>-6.3092005486329407E-5</v>
      </c>
      <c r="AR38">
        <v>77.4076718084318</v>
      </c>
      <c r="AS38">
        <v>7</v>
      </c>
      <c r="AT38">
        <v>1</v>
      </c>
      <c r="AU38">
        <f t="shared" si="27"/>
        <v>1</v>
      </c>
      <c r="AV38">
        <f t="shared" si="28"/>
        <v>0</v>
      </c>
      <c r="AW38">
        <f t="shared" si="29"/>
        <v>40062.533296516551</v>
      </c>
      <c r="AX38">
        <f t="shared" si="30"/>
        <v>2000.0096296296299</v>
      </c>
      <c r="AY38">
        <f t="shared" si="31"/>
        <v>1681.2083522215073</v>
      </c>
      <c r="AZ38">
        <f t="shared" si="32"/>
        <v>0.84060012877680013</v>
      </c>
      <c r="BA38">
        <f t="shared" si="33"/>
        <v>0.16075824853922407</v>
      </c>
      <c r="BB38" s="1">
        <v>6</v>
      </c>
      <c r="BC38">
        <v>0.5</v>
      </c>
      <c r="BD38" t="s">
        <v>355</v>
      </c>
      <c r="BE38">
        <v>2</v>
      </c>
      <c r="BF38" t="b">
        <v>1</v>
      </c>
      <c r="BG38">
        <v>1657464863.5999999</v>
      </c>
      <c r="BH38">
        <v>136.38</v>
      </c>
      <c r="BI38">
        <v>121.12908148148099</v>
      </c>
      <c r="BJ38">
        <v>16.827718518518498</v>
      </c>
      <c r="BK38">
        <v>13.7276518518518</v>
      </c>
      <c r="BL38">
        <v>134.93677777777799</v>
      </c>
      <c r="BM38">
        <v>16.744840740740699</v>
      </c>
      <c r="BN38">
        <v>500.01288888888899</v>
      </c>
      <c r="BO38">
        <v>74.389448148148105</v>
      </c>
      <c r="BP38">
        <v>0.10003519629629599</v>
      </c>
      <c r="BQ38">
        <v>21.052444444444401</v>
      </c>
      <c r="BR38">
        <v>22.0470333333333</v>
      </c>
      <c r="BS38">
        <v>999.9</v>
      </c>
      <c r="BT38">
        <v>0</v>
      </c>
      <c r="BU38">
        <v>0</v>
      </c>
      <c r="BV38">
        <v>9982.3118518518495</v>
      </c>
      <c r="BW38">
        <v>0</v>
      </c>
      <c r="BX38">
        <v>914.26418518518506</v>
      </c>
      <c r="BY38">
        <v>15.250974074074101</v>
      </c>
      <c r="BZ38">
        <v>138.714296296296</v>
      </c>
      <c r="CA38">
        <v>122.814992592593</v>
      </c>
      <c r="CB38">
        <v>3.1000692592592598</v>
      </c>
      <c r="CC38">
        <v>121.12908148148099</v>
      </c>
      <c r="CD38">
        <v>13.7276518518518</v>
      </c>
      <c r="CE38">
        <v>1.25180481481481</v>
      </c>
      <c r="CF38">
        <v>1.0211933333333301</v>
      </c>
      <c r="CG38">
        <v>10.2323481481481</v>
      </c>
      <c r="CH38">
        <v>7.2223037037036999</v>
      </c>
      <c r="CI38">
        <v>2000.0096296296299</v>
      </c>
      <c r="CJ38">
        <v>0.97999777777777797</v>
      </c>
      <c r="CK38">
        <v>2.0002537037036999E-2</v>
      </c>
      <c r="CL38">
        <v>0</v>
      </c>
      <c r="CM38">
        <v>2.5311333333333299</v>
      </c>
      <c r="CN38">
        <v>0</v>
      </c>
      <c r="CO38">
        <v>14773.5666666667</v>
      </c>
      <c r="CP38">
        <v>16705.4777777778</v>
      </c>
      <c r="CQ38">
        <v>42.752296296296301</v>
      </c>
      <c r="CR38">
        <v>44.493000000000002</v>
      </c>
      <c r="CS38">
        <v>43.710333333333303</v>
      </c>
      <c r="CT38">
        <v>42.625</v>
      </c>
      <c r="CU38">
        <v>41.879592592592601</v>
      </c>
      <c r="CV38">
        <v>1960.0062962963</v>
      </c>
      <c r="CW38">
        <v>40.008888888888897</v>
      </c>
      <c r="CX38">
        <v>0</v>
      </c>
      <c r="CY38">
        <v>1651531655</v>
      </c>
      <c r="CZ38">
        <v>0</v>
      </c>
      <c r="DA38">
        <v>0</v>
      </c>
      <c r="DB38" t="s">
        <v>356</v>
      </c>
      <c r="DC38">
        <v>1657298120.5</v>
      </c>
      <c r="DD38">
        <v>1657298120.5</v>
      </c>
      <c r="DE38">
        <v>0</v>
      </c>
      <c r="DF38">
        <v>1.391</v>
      </c>
      <c r="DG38">
        <v>3.5000000000000003E-2</v>
      </c>
      <c r="DH38">
        <v>2.39</v>
      </c>
      <c r="DI38">
        <v>0.104</v>
      </c>
      <c r="DJ38">
        <v>419</v>
      </c>
      <c r="DK38">
        <v>18</v>
      </c>
      <c r="DL38">
        <v>0.11</v>
      </c>
      <c r="DM38">
        <v>0.02</v>
      </c>
      <c r="DN38">
        <v>14.6190146341463</v>
      </c>
      <c r="DO38">
        <v>9.3491121951219593</v>
      </c>
      <c r="DP38">
        <v>0.92614659814159905</v>
      </c>
      <c r="DQ38">
        <v>0</v>
      </c>
      <c r="DR38">
        <v>3.1044875609756102</v>
      </c>
      <c r="DS38">
        <v>-6.9624250871075002E-2</v>
      </c>
      <c r="DT38">
        <v>7.0766664952720904E-3</v>
      </c>
      <c r="DU38">
        <v>1</v>
      </c>
      <c r="DV38">
        <v>1</v>
      </c>
      <c r="DW38">
        <v>2</v>
      </c>
      <c r="DX38" t="s">
        <v>369</v>
      </c>
      <c r="DY38">
        <v>2.8952</v>
      </c>
      <c r="DZ38">
        <v>2.7163300000000001</v>
      </c>
      <c r="EA38">
        <v>2.4126999999999999E-2</v>
      </c>
      <c r="EB38">
        <v>2.1045399999999999E-2</v>
      </c>
      <c r="EC38">
        <v>6.6729300000000005E-2</v>
      </c>
      <c r="ED38">
        <v>5.7451500000000003E-2</v>
      </c>
      <c r="EE38">
        <v>27833.1</v>
      </c>
      <c r="EF38">
        <v>24176.400000000001</v>
      </c>
      <c r="EG38">
        <v>25518.6</v>
      </c>
      <c r="EH38">
        <v>24037.599999999999</v>
      </c>
      <c r="EI38">
        <v>40591.4</v>
      </c>
      <c r="EJ38">
        <v>37475.199999999997</v>
      </c>
      <c r="EK38">
        <v>46048.6</v>
      </c>
      <c r="EL38">
        <v>42839</v>
      </c>
      <c r="EM38">
        <v>1.8647199999999999</v>
      </c>
      <c r="EN38">
        <v>2.2545999999999999</v>
      </c>
      <c r="EO38">
        <v>6.7401699999999995E-2</v>
      </c>
      <c r="EP38">
        <v>0</v>
      </c>
      <c r="EQ38">
        <v>20.9176</v>
      </c>
      <c r="ER38">
        <v>999.9</v>
      </c>
      <c r="ES38">
        <v>51.226999999999997</v>
      </c>
      <c r="ET38">
        <v>24.431000000000001</v>
      </c>
      <c r="EU38">
        <v>21.164899999999999</v>
      </c>
      <c r="EV38">
        <v>52.366399999999999</v>
      </c>
      <c r="EW38">
        <v>37.427900000000001</v>
      </c>
      <c r="EX38">
        <v>2</v>
      </c>
      <c r="EY38">
        <v>-0.29440499999999997</v>
      </c>
      <c r="EZ38">
        <v>4.2473700000000001</v>
      </c>
      <c r="FA38">
        <v>20.1937</v>
      </c>
      <c r="FB38">
        <v>5.2349600000000001</v>
      </c>
      <c r="FC38">
        <v>11.988799999999999</v>
      </c>
      <c r="FD38">
        <v>4.9573499999999999</v>
      </c>
      <c r="FE38">
        <v>3.3039499999999999</v>
      </c>
      <c r="FF38">
        <v>343.7</v>
      </c>
      <c r="FG38">
        <v>9999</v>
      </c>
      <c r="FH38">
        <v>9999</v>
      </c>
      <c r="FI38">
        <v>6007.5</v>
      </c>
      <c r="FJ38">
        <v>1.8681300000000001</v>
      </c>
      <c r="FK38">
        <v>1.8637999999999999</v>
      </c>
      <c r="FL38">
        <v>1.8714900000000001</v>
      </c>
      <c r="FM38">
        <v>1.8621700000000001</v>
      </c>
      <c r="FN38">
        <v>1.8616900000000001</v>
      </c>
      <c r="FO38">
        <v>1.8682099999999999</v>
      </c>
      <c r="FP38">
        <v>1.85822</v>
      </c>
      <c r="FQ38">
        <v>1.8647800000000001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1.387</v>
      </c>
      <c r="GF38">
        <v>8.2699999999999996E-2</v>
      </c>
      <c r="GG38">
        <v>1.10289767420511</v>
      </c>
      <c r="GH38">
        <v>2.6534179880901899E-3</v>
      </c>
      <c r="GI38">
        <v>-1.0428034391586701E-6</v>
      </c>
      <c r="GJ38">
        <v>5.4845479443569001E-10</v>
      </c>
      <c r="GK38">
        <v>-8.8343357051566304E-2</v>
      </c>
      <c r="GL38">
        <v>-3.05487791674427E-2</v>
      </c>
      <c r="GM38">
        <v>2.9618206596728198E-3</v>
      </c>
      <c r="GN38">
        <v>-3.1459192886968901E-5</v>
      </c>
      <c r="GO38">
        <v>4</v>
      </c>
      <c r="GP38">
        <v>2343</v>
      </c>
      <c r="GQ38">
        <v>3</v>
      </c>
      <c r="GR38">
        <v>27</v>
      </c>
      <c r="GS38">
        <v>2779.2</v>
      </c>
      <c r="GT38">
        <v>2779.2</v>
      </c>
      <c r="GU38">
        <v>0.39917000000000002</v>
      </c>
      <c r="GV38">
        <v>2.3901400000000002</v>
      </c>
      <c r="GW38">
        <v>1.9982899999999999</v>
      </c>
      <c r="GX38">
        <v>2.7209500000000002</v>
      </c>
      <c r="GY38">
        <v>2.0935100000000002</v>
      </c>
      <c r="GZ38">
        <v>2.3596200000000001</v>
      </c>
      <c r="HA38">
        <v>29.580400000000001</v>
      </c>
      <c r="HB38">
        <v>15.874499999999999</v>
      </c>
      <c r="HC38">
        <v>18</v>
      </c>
      <c r="HD38">
        <v>438.20800000000003</v>
      </c>
      <c r="HE38">
        <v>702.46</v>
      </c>
      <c r="HF38">
        <v>15.9154</v>
      </c>
      <c r="HG38">
        <v>23.4924</v>
      </c>
      <c r="HH38">
        <v>30.000499999999999</v>
      </c>
      <c r="HI38">
        <v>23.213100000000001</v>
      </c>
      <c r="HJ38">
        <v>23.2043</v>
      </c>
      <c r="HK38">
        <v>7.9586800000000002</v>
      </c>
      <c r="HL38">
        <v>44.842199999999998</v>
      </c>
      <c r="HM38">
        <v>0</v>
      </c>
      <c r="HN38">
        <v>15.897600000000001</v>
      </c>
      <c r="HO38">
        <v>63.216900000000003</v>
      </c>
      <c r="HP38">
        <v>13.782500000000001</v>
      </c>
      <c r="HQ38">
        <v>97.523499999999999</v>
      </c>
      <c r="HR38">
        <v>100.751</v>
      </c>
    </row>
    <row r="39" spans="1:226" x14ac:dyDescent="0.2">
      <c r="A39">
        <v>23</v>
      </c>
      <c r="B39">
        <v>1657464968.0999999</v>
      </c>
      <c r="C39">
        <v>202</v>
      </c>
      <c r="D39" t="s">
        <v>404</v>
      </c>
      <c r="E39" t="s">
        <v>405</v>
      </c>
      <c r="F39">
        <v>5</v>
      </c>
      <c r="G39" s="1" t="s">
        <v>353</v>
      </c>
      <c r="H39" t="s">
        <v>354</v>
      </c>
      <c r="I39">
        <v>1657464960.0999999</v>
      </c>
      <c r="J39">
        <f t="shared" si="0"/>
        <v>2.6932262829034602E-3</v>
      </c>
      <c r="K39">
        <f t="shared" si="1"/>
        <v>2.6932262829034603</v>
      </c>
      <c r="L39" s="1">
        <f t="shared" si="2"/>
        <v>14.65849195524636</v>
      </c>
      <c r="M39">
        <f t="shared" si="3"/>
        <v>401.04496774193501</v>
      </c>
      <c r="N39">
        <f t="shared" si="4"/>
        <v>224.49801469433802</v>
      </c>
      <c r="O39">
        <f t="shared" si="5"/>
        <v>16.722568959792387</v>
      </c>
      <c r="P39">
        <f t="shared" si="6"/>
        <v>29.873324885181553</v>
      </c>
      <c r="Q39">
        <f t="shared" si="7"/>
        <v>0.14442595951325016</v>
      </c>
      <c r="R39">
        <f t="shared" si="8"/>
        <v>2.440689029003285</v>
      </c>
      <c r="S39">
        <f t="shared" si="9"/>
        <v>0.1398405401468443</v>
      </c>
      <c r="T39">
        <f t="shared" si="10"/>
        <v>8.7800191894328181E-2</v>
      </c>
      <c r="U39">
        <f t="shared" si="11"/>
        <v>321.52131193548365</v>
      </c>
      <c r="V39">
        <f t="shared" si="12"/>
        <v>22.533418004453996</v>
      </c>
      <c r="W39">
        <f t="shared" si="13"/>
        <v>21.9600419354839</v>
      </c>
      <c r="X39">
        <f t="shared" si="14"/>
        <v>2.6470473297268735</v>
      </c>
      <c r="Y39">
        <f t="shared" si="15"/>
        <v>49.74003207734799</v>
      </c>
      <c r="Z39">
        <f t="shared" si="16"/>
        <v>1.2499761681119974</v>
      </c>
      <c r="AA39">
        <f t="shared" si="17"/>
        <v>2.5130184197875631</v>
      </c>
      <c r="AB39">
        <f t="shared" si="18"/>
        <v>1.3970711616148761</v>
      </c>
      <c r="AC39">
        <f t="shared" si="19"/>
        <v>-118.77127907604259</v>
      </c>
      <c r="AD39">
        <f t="shared" si="20"/>
        <v>-111.71050924886562</v>
      </c>
      <c r="AE39">
        <f t="shared" si="21"/>
        <v>-9.3477452818121449</v>
      </c>
      <c r="AF39">
        <f t="shared" si="22"/>
        <v>81.691778328763306</v>
      </c>
      <c r="AG39">
        <f t="shared" si="23"/>
        <v>14.628794072005592</v>
      </c>
      <c r="AH39">
        <f t="shared" si="24"/>
        <v>2.6922554396425133</v>
      </c>
      <c r="AI39">
        <f t="shared" si="25"/>
        <v>14.65849195524636</v>
      </c>
      <c r="AJ39">
        <v>425.73164352742202</v>
      </c>
      <c r="AK39">
        <v>407.85375151515098</v>
      </c>
      <c r="AL39">
        <v>1.1444239539774199E-2</v>
      </c>
      <c r="AM39">
        <v>65.265421527463403</v>
      </c>
      <c r="AN39">
        <f t="shared" si="26"/>
        <v>2.6932262829034603</v>
      </c>
      <c r="AO39">
        <v>13.607047729325799</v>
      </c>
      <c r="AP39">
        <v>16.7844751515151</v>
      </c>
      <c r="AQ39">
        <v>3.00488689048472E-5</v>
      </c>
      <c r="AR39">
        <v>77.4076718084318</v>
      </c>
      <c r="AS39">
        <v>7</v>
      </c>
      <c r="AT39">
        <v>1</v>
      </c>
      <c r="AU39">
        <f t="shared" si="27"/>
        <v>1</v>
      </c>
      <c r="AV39">
        <f t="shared" si="28"/>
        <v>0</v>
      </c>
      <c r="AW39">
        <f t="shared" si="29"/>
        <v>40112.217191894975</v>
      </c>
      <c r="AX39">
        <f t="shared" si="30"/>
        <v>2000.0325806451599</v>
      </c>
      <c r="AY39">
        <f t="shared" si="31"/>
        <v>1681.2274258064506</v>
      </c>
      <c r="AZ39">
        <f t="shared" si="32"/>
        <v>0.84060001925775085</v>
      </c>
      <c r="BA39">
        <f t="shared" si="33"/>
        <v>0.16075803716745904</v>
      </c>
      <c r="BB39" s="1">
        <v>6</v>
      </c>
      <c r="BC39">
        <v>0.5</v>
      </c>
      <c r="BD39" t="s">
        <v>355</v>
      </c>
      <c r="BE39">
        <v>2</v>
      </c>
      <c r="BF39" t="b">
        <v>1</v>
      </c>
      <c r="BG39">
        <v>1657464960.0999999</v>
      </c>
      <c r="BH39">
        <v>401.04496774193501</v>
      </c>
      <c r="BI39">
        <v>419.894838709677</v>
      </c>
      <c r="BJ39">
        <v>16.780745161290302</v>
      </c>
      <c r="BK39">
        <v>13.604309677419399</v>
      </c>
      <c r="BL39">
        <v>399.014677419355</v>
      </c>
      <c r="BM39">
        <v>16.699761290322598</v>
      </c>
      <c r="BN39">
        <v>500.009032258064</v>
      </c>
      <c r="BO39">
        <v>74.388687096774206</v>
      </c>
      <c r="BP39">
        <v>0.10002935161290299</v>
      </c>
      <c r="BQ39">
        <v>21.111064516129002</v>
      </c>
      <c r="BR39">
        <v>21.9600419354839</v>
      </c>
      <c r="BS39">
        <v>999.9</v>
      </c>
      <c r="BT39">
        <v>0</v>
      </c>
      <c r="BU39">
        <v>0</v>
      </c>
      <c r="BV39">
        <v>9997.3996774193492</v>
      </c>
      <c r="BW39">
        <v>0</v>
      </c>
      <c r="BX39">
        <v>925.86945161290305</v>
      </c>
      <c r="BY39">
        <v>-18.849780645161299</v>
      </c>
      <c r="BZ39">
        <v>407.88970967741898</v>
      </c>
      <c r="CA39">
        <v>425.68599999999998</v>
      </c>
      <c r="CB39">
        <v>3.1764487096774201</v>
      </c>
      <c r="CC39">
        <v>419.894838709677</v>
      </c>
      <c r="CD39">
        <v>13.604309677419399</v>
      </c>
      <c r="CE39">
        <v>1.2482983870967701</v>
      </c>
      <c r="CF39">
        <v>1.0120061290322599</v>
      </c>
      <c r="CG39">
        <v>10.190364516129</v>
      </c>
      <c r="CH39">
        <v>7.0903874193548404</v>
      </c>
      <c r="CI39">
        <v>2000.0325806451599</v>
      </c>
      <c r="CJ39">
        <v>0.97999877419354797</v>
      </c>
      <c r="CK39">
        <v>2.0001499999999998E-2</v>
      </c>
      <c r="CL39">
        <v>0</v>
      </c>
      <c r="CM39">
        <v>2.5926967741935498</v>
      </c>
      <c r="CN39">
        <v>0</v>
      </c>
      <c r="CO39">
        <v>14683.4290322581</v>
      </c>
      <c r="CP39">
        <v>16705.6870967742</v>
      </c>
      <c r="CQ39">
        <v>42.895000000000003</v>
      </c>
      <c r="CR39">
        <v>44.518000000000001</v>
      </c>
      <c r="CS39">
        <v>43.798000000000002</v>
      </c>
      <c r="CT39">
        <v>42.75</v>
      </c>
      <c r="CU39">
        <v>42</v>
      </c>
      <c r="CV39">
        <v>1960.0306451612901</v>
      </c>
      <c r="CW39">
        <v>40.001935483871002</v>
      </c>
      <c r="CX39">
        <v>0</v>
      </c>
      <c r="CY39">
        <v>1651531752.2</v>
      </c>
      <c r="CZ39">
        <v>0</v>
      </c>
      <c r="DA39">
        <v>0</v>
      </c>
      <c r="DB39" t="s">
        <v>356</v>
      </c>
      <c r="DC39">
        <v>1657298120.5</v>
      </c>
      <c r="DD39">
        <v>1657298120.5</v>
      </c>
      <c r="DE39">
        <v>0</v>
      </c>
      <c r="DF39">
        <v>1.391</v>
      </c>
      <c r="DG39">
        <v>3.5000000000000003E-2</v>
      </c>
      <c r="DH39">
        <v>2.39</v>
      </c>
      <c r="DI39">
        <v>0.104</v>
      </c>
      <c r="DJ39">
        <v>419</v>
      </c>
      <c r="DK39">
        <v>18</v>
      </c>
      <c r="DL39">
        <v>0.11</v>
      </c>
      <c r="DM39">
        <v>0.02</v>
      </c>
      <c r="DN39">
        <v>-18.852134146341498</v>
      </c>
      <c r="DO39">
        <v>-0.39324250871080801</v>
      </c>
      <c r="DP39">
        <v>7.2761372792249895E-2</v>
      </c>
      <c r="DQ39">
        <v>0</v>
      </c>
      <c r="DR39">
        <v>3.17644341463415</v>
      </c>
      <c r="DS39">
        <v>6.3597909407705202E-3</v>
      </c>
      <c r="DT39">
        <v>2.89253927583098E-3</v>
      </c>
      <c r="DU39">
        <v>1</v>
      </c>
      <c r="DV39">
        <v>1</v>
      </c>
      <c r="DW39">
        <v>2</v>
      </c>
      <c r="DX39" t="s">
        <v>369</v>
      </c>
      <c r="DY39">
        <v>2.8944000000000001</v>
      </c>
      <c r="DZ39">
        <v>2.7164000000000001</v>
      </c>
      <c r="EA39">
        <v>7.3384099999999994E-2</v>
      </c>
      <c r="EB39">
        <v>7.6240600000000006E-2</v>
      </c>
      <c r="EC39">
        <v>6.6603599999999999E-2</v>
      </c>
      <c r="ED39">
        <v>5.6996100000000001E-2</v>
      </c>
      <c r="EE39">
        <v>26420.7</v>
      </c>
      <c r="EF39">
        <v>22811</v>
      </c>
      <c r="EG39">
        <v>25511.7</v>
      </c>
      <c r="EH39">
        <v>24035.4</v>
      </c>
      <c r="EI39">
        <v>40588.5</v>
      </c>
      <c r="EJ39">
        <v>37491.800000000003</v>
      </c>
      <c r="EK39">
        <v>46037.7</v>
      </c>
      <c r="EL39">
        <v>42836</v>
      </c>
      <c r="EM39">
        <v>1.8634299999999999</v>
      </c>
      <c r="EN39">
        <v>2.2530800000000002</v>
      </c>
      <c r="EO39">
        <v>7.0370699999999994E-2</v>
      </c>
      <c r="EP39">
        <v>0</v>
      </c>
      <c r="EQ39">
        <v>20.807700000000001</v>
      </c>
      <c r="ER39">
        <v>999.9</v>
      </c>
      <c r="ES39">
        <v>50.835999999999999</v>
      </c>
      <c r="ET39">
        <v>24.622</v>
      </c>
      <c r="EU39">
        <v>21.244800000000001</v>
      </c>
      <c r="EV39">
        <v>51.876399999999997</v>
      </c>
      <c r="EW39">
        <v>37.431899999999999</v>
      </c>
      <c r="EX39">
        <v>2</v>
      </c>
      <c r="EY39">
        <v>-0.29192299999999999</v>
      </c>
      <c r="EZ39">
        <v>2.4696199999999999</v>
      </c>
      <c r="FA39">
        <v>20.228000000000002</v>
      </c>
      <c r="FB39">
        <v>5.2358599999999997</v>
      </c>
      <c r="FC39">
        <v>11.9861</v>
      </c>
      <c r="FD39">
        <v>4.9572500000000002</v>
      </c>
      <c r="FE39">
        <v>3.3039000000000001</v>
      </c>
      <c r="FF39">
        <v>343.8</v>
      </c>
      <c r="FG39">
        <v>9999</v>
      </c>
      <c r="FH39">
        <v>9999</v>
      </c>
      <c r="FI39">
        <v>6010</v>
      </c>
      <c r="FJ39">
        <v>1.86818</v>
      </c>
      <c r="FK39">
        <v>1.8638600000000001</v>
      </c>
      <c r="FL39">
        <v>1.8715200000000001</v>
      </c>
      <c r="FM39">
        <v>1.8621799999999999</v>
      </c>
      <c r="FN39">
        <v>1.86172</v>
      </c>
      <c r="FO39">
        <v>1.86826</v>
      </c>
      <c r="FP39">
        <v>1.8583099999999999</v>
      </c>
      <c r="FQ39">
        <v>1.8648400000000001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2.0299999999999998</v>
      </c>
      <c r="GF39">
        <v>8.1199999999999994E-2</v>
      </c>
      <c r="GG39">
        <v>1.10289767420511</v>
      </c>
      <c r="GH39">
        <v>2.6534179880901899E-3</v>
      </c>
      <c r="GI39">
        <v>-1.0428034391586701E-6</v>
      </c>
      <c r="GJ39">
        <v>5.4845479443569001E-10</v>
      </c>
      <c r="GK39">
        <v>-8.8343357051566304E-2</v>
      </c>
      <c r="GL39">
        <v>-3.05487791674427E-2</v>
      </c>
      <c r="GM39">
        <v>2.9618206596728198E-3</v>
      </c>
      <c r="GN39">
        <v>-3.1459192886968901E-5</v>
      </c>
      <c r="GO39">
        <v>4</v>
      </c>
      <c r="GP39">
        <v>2343</v>
      </c>
      <c r="GQ39">
        <v>3</v>
      </c>
      <c r="GR39">
        <v>27</v>
      </c>
      <c r="GS39">
        <v>2780.8</v>
      </c>
      <c r="GT39">
        <v>2780.8</v>
      </c>
      <c r="GU39">
        <v>1.3073699999999999</v>
      </c>
      <c r="GV39">
        <v>2.34863</v>
      </c>
      <c r="GW39">
        <v>1.9982899999999999</v>
      </c>
      <c r="GX39">
        <v>2.7197300000000002</v>
      </c>
      <c r="GY39">
        <v>2.0935100000000002</v>
      </c>
      <c r="GZ39">
        <v>2.3791500000000001</v>
      </c>
      <c r="HA39">
        <v>29.772400000000001</v>
      </c>
      <c r="HB39">
        <v>15.900700000000001</v>
      </c>
      <c r="HC39">
        <v>18</v>
      </c>
      <c r="HD39">
        <v>438.36599999999999</v>
      </c>
      <c r="HE39">
        <v>702.66600000000005</v>
      </c>
      <c r="HF39">
        <v>17.431799999999999</v>
      </c>
      <c r="HG39">
        <v>23.584599999999998</v>
      </c>
      <c r="HH39">
        <v>30.000499999999999</v>
      </c>
      <c r="HI39">
        <v>23.324100000000001</v>
      </c>
      <c r="HJ39">
        <v>23.3141</v>
      </c>
      <c r="HK39">
        <v>26.204799999999999</v>
      </c>
      <c r="HL39">
        <v>46.509700000000002</v>
      </c>
      <c r="HM39">
        <v>0</v>
      </c>
      <c r="HN39">
        <v>17.4438</v>
      </c>
      <c r="HO39">
        <v>426.65899999999999</v>
      </c>
      <c r="HP39">
        <v>13.615399999999999</v>
      </c>
      <c r="HQ39">
        <v>97.499300000000005</v>
      </c>
      <c r="HR39">
        <v>100.744</v>
      </c>
    </row>
    <row r="40" spans="1:226" x14ac:dyDescent="0.2">
      <c r="A40">
        <v>24</v>
      </c>
      <c r="B40">
        <v>1657464973.0999999</v>
      </c>
      <c r="C40">
        <v>207</v>
      </c>
      <c r="D40" t="s">
        <v>406</v>
      </c>
      <c r="E40" t="s">
        <v>407</v>
      </c>
      <c r="F40">
        <v>5</v>
      </c>
      <c r="G40" s="1" t="s">
        <v>353</v>
      </c>
      <c r="H40" t="s">
        <v>354</v>
      </c>
      <c r="I40">
        <v>1657464965.2551701</v>
      </c>
      <c r="J40">
        <f t="shared" si="0"/>
        <v>2.7109238872021139E-3</v>
      </c>
      <c r="K40">
        <f t="shared" si="1"/>
        <v>2.7109238872021137</v>
      </c>
      <c r="L40" s="1">
        <f t="shared" si="2"/>
        <v>14.637902597444613</v>
      </c>
      <c r="M40">
        <f t="shared" si="3"/>
        <v>401.013448275862</v>
      </c>
      <c r="N40">
        <f t="shared" si="4"/>
        <v>225.61811498869307</v>
      </c>
      <c r="O40">
        <f t="shared" si="5"/>
        <v>16.806087699586236</v>
      </c>
      <c r="P40">
        <f t="shared" si="6"/>
        <v>29.871126176084648</v>
      </c>
      <c r="Q40">
        <f t="shared" si="7"/>
        <v>0.14526777326360601</v>
      </c>
      <c r="R40">
        <f t="shared" si="8"/>
        <v>2.442037124609965</v>
      </c>
      <c r="S40">
        <f t="shared" si="9"/>
        <v>0.14063214045861724</v>
      </c>
      <c r="T40">
        <f t="shared" si="10"/>
        <v>8.8299258274746439E-2</v>
      </c>
      <c r="U40">
        <f t="shared" si="11"/>
        <v>321.52343937931101</v>
      </c>
      <c r="V40">
        <f t="shared" si="12"/>
        <v>22.549474028591099</v>
      </c>
      <c r="W40">
        <f t="shared" si="13"/>
        <v>21.968255172413802</v>
      </c>
      <c r="X40">
        <f t="shared" si="14"/>
        <v>2.6483739344260022</v>
      </c>
      <c r="Y40">
        <f t="shared" si="15"/>
        <v>49.674797249864774</v>
      </c>
      <c r="Z40">
        <f t="shared" si="16"/>
        <v>1.2500442869550845</v>
      </c>
      <c r="AA40">
        <f t="shared" si="17"/>
        <v>2.516455740457979</v>
      </c>
      <c r="AB40">
        <f t="shared" si="18"/>
        <v>1.3983296474709177</v>
      </c>
      <c r="AC40">
        <f t="shared" si="19"/>
        <v>-119.55174342561322</v>
      </c>
      <c r="AD40">
        <f t="shared" si="20"/>
        <v>-109.92247941517979</v>
      </c>
      <c r="AE40">
        <f t="shared" si="21"/>
        <v>-9.1944745653269226</v>
      </c>
      <c r="AF40">
        <f t="shared" si="22"/>
        <v>82.854741973191096</v>
      </c>
      <c r="AG40">
        <f t="shared" si="23"/>
        <v>14.837074573053206</v>
      </c>
      <c r="AH40">
        <f t="shared" si="24"/>
        <v>2.7016682548524664</v>
      </c>
      <c r="AI40">
        <f t="shared" si="25"/>
        <v>14.637902597444613</v>
      </c>
      <c r="AJ40">
        <v>425.88779245822002</v>
      </c>
      <c r="AK40">
        <v>407.95065454545397</v>
      </c>
      <c r="AL40">
        <v>3.2688628637602302E-2</v>
      </c>
      <c r="AM40">
        <v>65.265421527463403</v>
      </c>
      <c r="AN40">
        <f t="shared" si="26"/>
        <v>2.7109238872021137</v>
      </c>
      <c r="AO40">
        <v>13.5789911241485</v>
      </c>
      <c r="AP40">
        <v>16.7776018181818</v>
      </c>
      <c r="AQ40">
        <v>-2.30557591359358E-5</v>
      </c>
      <c r="AR40">
        <v>77.4076718084318</v>
      </c>
      <c r="AS40">
        <v>7</v>
      </c>
      <c r="AT40">
        <v>1</v>
      </c>
      <c r="AU40">
        <f t="shared" si="27"/>
        <v>1</v>
      </c>
      <c r="AV40">
        <f t="shared" si="28"/>
        <v>0</v>
      </c>
      <c r="AW40">
        <f t="shared" si="29"/>
        <v>40143.038625847345</v>
      </c>
      <c r="AX40">
        <f t="shared" si="30"/>
        <v>2000.0458620689701</v>
      </c>
      <c r="AY40">
        <f t="shared" si="31"/>
        <v>1681.2385862069002</v>
      </c>
      <c r="AZ40">
        <f t="shared" si="32"/>
        <v>0.84060001727546585</v>
      </c>
      <c r="BA40">
        <f t="shared" si="33"/>
        <v>0.1607580333416492</v>
      </c>
      <c r="BB40" s="1">
        <v>6</v>
      </c>
      <c r="BC40">
        <v>0.5</v>
      </c>
      <c r="BD40" t="s">
        <v>355</v>
      </c>
      <c r="BE40">
        <v>2</v>
      </c>
      <c r="BF40" t="b">
        <v>1</v>
      </c>
      <c r="BG40">
        <v>1657464965.2551701</v>
      </c>
      <c r="BH40">
        <v>401.013448275862</v>
      </c>
      <c r="BI40">
        <v>420.11786206896602</v>
      </c>
      <c r="BJ40">
        <v>16.781575862069001</v>
      </c>
      <c r="BK40">
        <v>13.594006896551701</v>
      </c>
      <c r="BL40">
        <v>398.983172413793</v>
      </c>
      <c r="BM40">
        <v>16.7005620689655</v>
      </c>
      <c r="BN40">
        <v>500.00424137930997</v>
      </c>
      <c r="BO40">
        <v>74.389075862069006</v>
      </c>
      <c r="BP40">
        <v>0.100012482758621</v>
      </c>
      <c r="BQ40">
        <v>21.133327586206899</v>
      </c>
      <c r="BR40">
        <v>21.968255172413802</v>
      </c>
      <c r="BS40">
        <v>999.9</v>
      </c>
      <c r="BT40">
        <v>0</v>
      </c>
      <c r="BU40">
        <v>0</v>
      </c>
      <c r="BV40">
        <v>10006.1444827586</v>
      </c>
      <c r="BW40">
        <v>0</v>
      </c>
      <c r="BX40">
        <v>926.71534482758602</v>
      </c>
      <c r="BY40">
        <v>-19.104279310344801</v>
      </c>
      <c r="BZ40">
        <v>407.85806896551702</v>
      </c>
      <c r="CA40">
        <v>425.90765517241402</v>
      </c>
      <c r="CB40">
        <v>3.18758344827586</v>
      </c>
      <c r="CC40">
        <v>420.11786206896602</v>
      </c>
      <c r="CD40">
        <v>13.594006896551701</v>
      </c>
      <c r="CE40">
        <v>1.24836655172414</v>
      </c>
      <c r="CF40">
        <v>1.01124482758621</v>
      </c>
      <c r="CG40">
        <v>10.1911827586207</v>
      </c>
      <c r="CH40">
        <v>7.0793982758620704</v>
      </c>
      <c r="CI40">
        <v>2000.0458620689701</v>
      </c>
      <c r="CJ40">
        <v>0.97999882758620704</v>
      </c>
      <c r="CK40">
        <v>2.0001444827586201E-2</v>
      </c>
      <c r="CL40">
        <v>0</v>
      </c>
      <c r="CM40">
        <v>2.5735965517241399</v>
      </c>
      <c r="CN40">
        <v>0</v>
      </c>
      <c r="CO40">
        <v>14694.9448275862</v>
      </c>
      <c r="CP40">
        <v>16705.786206896501</v>
      </c>
      <c r="CQ40">
        <v>42.911344827586198</v>
      </c>
      <c r="CR40">
        <v>44.517103448275897</v>
      </c>
      <c r="CS40">
        <v>43.807724137930997</v>
      </c>
      <c r="CT40">
        <v>42.75</v>
      </c>
      <c r="CU40">
        <v>42</v>
      </c>
      <c r="CV40">
        <v>1960.0437931034501</v>
      </c>
      <c r="CW40">
        <v>40.002068965517203</v>
      </c>
      <c r="CX40">
        <v>0</v>
      </c>
      <c r="CY40">
        <v>1651531757</v>
      </c>
      <c r="CZ40">
        <v>0</v>
      </c>
      <c r="DA40">
        <v>0</v>
      </c>
      <c r="DB40" t="s">
        <v>356</v>
      </c>
      <c r="DC40">
        <v>1657298120.5</v>
      </c>
      <c r="DD40">
        <v>1657298120.5</v>
      </c>
      <c r="DE40">
        <v>0</v>
      </c>
      <c r="DF40">
        <v>1.391</v>
      </c>
      <c r="DG40">
        <v>3.5000000000000003E-2</v>
      </c>
      <c r="DH40">
        <v>2.39</v>
      </c>
      <c r="DI40">
        <v>0.104</v>
      </c>
      <c r="DJ40">
        <v>419</v>
      </c>
      <c r="DK40">
        <v>18</v>
      </c>
      <c r="DL40">
        <v>0.11</v>
      </c>
      <c r="DM40">
        <v>0.02</v>
      </c>
      <c r="DN40">
        <v>-18.919387804877999</v>
      </c>
      <c r="DO40">
        <v>-1.4634564459930199</v>
      </c>
      <c r="DP40">
        <v>0.216829629866087</v>
      </c>
      <c r="DQ40">
        <v>0</v>
      </c>
      <c r="DR40">
        <v>3.1828963414634099</v>
      </c>
      <c r="DS40">
        <v>9.9973588850174405E-2</v>
      </c>
      <c r="DT40">
        <v>1.37969699317653E-2</v>
      </c>
      <c r="DU40">
        <v>1</v>
      </c>
      <c r="DV40">
        <v>1</v>
      </c>
      <c r="DW40">
        <v>2</v>
      </c>
      <c r="DX40" t="s">
        <v>369</v>
      </c>
      <c r="DY40">
        <v>2.89459</v>
      </c>
      <c r="DZ40">
        <v>2.7165499999999998</v>
      </c>
      <c r="EA40">
        <v>7.3413199999999998E-2</v>
      </c>
      <c r="EB40">
        <v>7.6653700000000005E-2</v>
      </c>
      <c r="EC40">
        <v>6.6575499999999996E-2</v>
      </c>
      <c r="ED40">
        <v>5.6918900000000001E-2</v>
      </c>
      <c r="EE40">
        <v>26419.1</v>
      </c>
      <c r="EF40">
        <v>22800.5</v>
      </c>
      <c r="EG40">
        <v>25511</v>
      </c>
      <c r="EH40">
        <v>24035.1</v>
      </c>
      <c r="EI40">
        <v>40589.1</v>
      </c>
      <c r="EJ40">
        <v>37494.400000000001</v>
      </c>
      <c r="EK40">
        <v>46037</v>
      </c>
      <c r="EL40">
        <v>42835.4</v>
      </c>
      <c r="EM40">
        <v>1.8633</v>
      </c>
      <c r="EN40">
        <v>2.2527699999999999</v>
      </c>
      <c r="EO40">
        <v>7.0001900000000006E-2</v>
      </c>
      <c r="EP40">
        <v>0</v>
      </c>
      <c r="EQ40">
        <v>20.818899999999999</v>
      </c>
      <c r="ER40">
        <v>999.9</v>
      </c>
      <c r="ES40">
        <v>50.811999999999998</v>
      </c>
      <c r="ET40">
        <v>24.622</v>
      </c>
      <c r="EU40">
        <v>21.2349</v>
      </c>
      <c r="EV40">
        <v>51.886400000000002</v>
      </c>
      <c r="EW40">
        <v>37.379800000000003</v>
      </c>
      <c r="EX40">
        <v>2</v>
      </c>
      <c r="EY40">
        <v>-0.29131099999999999</v>
      </c>
      <c r="EZ40">
        <v>2.4754700000000001</v>
      </c>
      <c r="FA40">
        <v>20.227900000000002</v>
      </c>
      <c r="FB40">
        <v>5.2355600000000004</v>
      </c>
      <c r="FC40">
        <v>11.986000000000001</v>
      </c>
      <c r="FD40">
        <v>4.9573</v>
      </c>
      <c r="FE40">
        <v>3.3039000000000001</v>
      </c>
      <c r="FF40">
        <v>343.8</v>
      </c>
      <c r="FG40">
        <v>9999</v>
      </c>
      <c r="FH40">
        <v>9999</v>
      </c>
      <c r="FI40">
        <v>6010.2</v>
      </c>
      <c r="FJ40">
        <v>1.86816</v>
      </c>
      <c r="FK40">
        <v>1.8638600000000001</v>
      </c>
      <c r="FL40">
        <v>1.87151</v>
      </c>
      <c r="FM40">
        <v>1.8621799999999999</v>
      </c>
      <c r="FN40">
        <v>1.86172</v>
      </c>
      <c r="FO40">
        <v>1.86825</v>
      </c>
      <c r="FP40">
        <v>1.8582799999999999</v>
      </c>
      <c r="FQ40">
        <v>1.8647899999999999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2.0310000000000001</v>
      </c>
      <c r="GF40">
        <v>8.0799999999999997E-2</v>
      </c>
      <c r="GG40">
        <v>1.10289767420511</v>
      </c>
      <c r="GH40">
        <v>2.6534179880901899E-3</v>
      </c>
      <c r="GI40">
        <v>-1.0428034391586701E-6</v>
      </c>
      <c r="GJ40">
        <v>5.4845479443569001E-10</v>
      </c>
      <c r="GK40">
        <v>-8.8343357051566304E-2</v>
      </c>
      <c r="GL40">
        <v>-3.05487791674427E-2</v>
      </c>
      <c r="GM40">
        <v>2.9618206596728198E-3</v>
      </c>
      <c r="GN40">
        <v>-3.1459192886968901E-5</v>
      </c>
      <c r="GO40">
        <v>4</v>
      </c>
      <c r="GP40">
        <v>2343</v>
      </c>
      <c r="GQ40">
        <v>3</v>
      </c>
      <c r="GR40">
        <v>27</v>
      </c>
      <c r="GS40">
        <v>2780.9</v>
      </c>
      <c r="GT40">
        <v>2780.9</v>
      </c>
      <c r="GU40">
        <v>1.33057</v>
      </c>
      <c r="GV40">
        <v>2.34619</v>
      </c>
      <c r="GW40">
        <v>1.9982899999999999</v>
      </c>
      <c r="GX40">
        <v>2.7197300000000002</v>
      </c>
      <c r="GY40">
        <v>2.0935100000000002</v>
      </c>
      <c r="GZ40">
        <v>2.3547400000000001</v>
      </c>
      <c r="HA40">
        <v>29.793700000000001</v>
      </c>
      <c r="HB40">
        <v>15.900700000000001</v>
      </c>
      <c r="HC40">
        <v>18</v>
      </c>
      <c r="HD40">
        <v>438.33499999999998</v>
      </c>
      <c r="HE40">
        <v>702.47699999999998</v>
      </c>
      <c r="HF40">
        <v>17.450299999999999</v>
      </c>
      <c r="HG40">
        <v>23.589500000000001</v>
      </c>
      <c r="HH40">
        <v>30.000599999999999</v>
      </c>
      <c r="HI40">
        <v>23.328900000000001</v>
      </c>
      <c r="HJ40">
        <v>23.319299999999998</v>
      </c>
      <c r="HK40">
        <v>26.724799999999998</v>
      </c>
      <c r="HL40">
        <v>46.509700000000002</v>
      </c>
      <c r="HM40">
        <v>0</v>
      </c>
      <c r="HN40">
        <v>17.4619</v>
      </c>
      <c r="HO40">
        <v>440.15600000000001</v>
      </c>
      <c r="HP40">
        <v>13.652100000000001</v>
      </c>
      <c r="HQ40">
        <v>97.497299999999996</v>
      </c>
      <c r="HR40">
        <v>100.742</v>
      </c>
    </row>
    <row r="41" spans="1:226" x14ac:dyDescent="0.2">
      <c r="A41">
        <v>25</v>
      </c>
      <c r="B41">
        <v>1657464978.0999999</v>
      </c>
      <c r="C41">
        <v>212</v>
      </c>
      <c r="D41" t="s">
        <v>408</v>
      </c>
      <c r="E41" t="s">
        <v>409</v>
      </c>
      <c r="F41">
        <v>5</v>
      </c>
      <c r="G41" s="1" t="s">
        <v>353</v>
      </c>
      <c r="H41" t="s">
        <v>354</v>
      </c>
      <c r="I41">
        <v>1657464970.33214</v>
      </c>
      <c r="J41">
        <f t="shared" si="0"/>
        <v>2.7164825606101348E-3</v>
      </c>
      <c r="K41">
        <f t="shared" si="1"/>
        <v>2.7164825606101348</v>
      </c>
      <c r="L41" s="1">
        <f t="shared" si="2"/>
        <v>14.961700136649558</v>
      </c>
      <c r="M41">
        <f t="shared" si="3"/>
        <v>401.52525000000003</v>
      </c>
      <c r="N41">
        <f t="shared" si="4"/>
        <v>222.68653908611552</v>
      </c>
      <c r="O41">
        <f t="shared" si="5"/>
        <v>16.5876928516515</v>
      </c>
      <c r="P41">
        <f t="shared" si="6"/>
        <v>29.909205767515818</v>
      </c>
      <c r="Q41">
        <f t="shared" si="7"/>
        <v>0.1454406601197053</v>
      </c>
      <c r="R41">
        <f t="shared" si="8"/>
        <v>2.4416245102536256</v>
      </c>
      <c r="S41">
        <f t="shared" si="9"/>
        <v>0.14079341850078433</v>
      </c>
      <c r="T41">
        <f t="shared" si="10"/>
        <v>8.8401052968068522E-2</v>
      </c>
      <c r="U41">
        <f t="shared" si="11"/>
        <v>321.52492274999997</v>
      </c>
      <c r="V41">
        <f t="shared" si="12"/>
        <v>22.568296835247978</v>
      </c>
      <c r="W41">
        <f t="shared" si="13"/>
        <v>21.974492857142899</v>
      </c>
      <c r="X41">
        <f t="shared" si="14"/>
        <v>2.6493818360707633</v>
      </c>
      <c r="Y41">
        <f t="shared" si="15"/>
        <v>49.603117460281752</v>
      </c>
      <c r="Z41">
        <f t="shared" si="16"/>
        <v>1.2497994943119495</v>
      </c>
      <c r="AA41">
        <f t="shared" si="17"/>
        <v>2.5195986831123869</v>
      </c>
      <c r="AB41">
        <f t="shared" si="18"/>
        <v>1.3995823417588138</v>
      </c>
      <c r="AC41">
        <f t="shared" si="19"/>
        <v>-119.79688092290695</v>
      </c>
      <c r="AD41">
        <f t="shared" si="20"/>
        <v>-108.04848303408897</v>
      </c>
      <c r="AE41">
        <f t="shared" si="21"/>
        <v>-9.0404738527027622</v>
      </c>
      <c r="AF41">
        <f t="shared" si="22"/>
        <v>84.639084940301302</v>
      </c>
      <c r="AG41">
        <f t="shared" si="23"/>
        <v>16.615730092975642</v>
      </c>
      <c r="AH41">
        <f t="shared" si="24"/>
        <v>2.7103203626446861</v>
      </c>
      <c r="AI41">
        <f t="shared" si="25"/>
        <v>14.961700136649558</v>
      </c>
      <c r="AJ41">
        <v>433.04413726028702</v>
      </c>
      <c r="AK41">
        <v>411.36229696969701</v>
      </c>
      <c r="AL41">
        <v>0.87702824493574605</v>
      </c>
      <c r="AM41">
        <v>65.265421527463403</v>
      </c>
      <c r="AN41">
        <f t="shared" si="26"/>
        <v>2.7164825606101348</v>
      </c>
      <c r="AO41">
        <v>13.564130942910699</v>
      </c>
      <c r="AP41">
        <v>16.769683030303</v>
      </c>
      <c r="AQ41">
        <v>-8.64466246849257E-5</v>
      </c>
      <c r="AR41">
        <v>77.4076718084318</v>
      </c>
      <c r="AS41">
        <v>7</v>
      </c>
      <c r="AT41">
        <v>1</v>
      </c>
      <c r="AU41">
        <f t="shared" si="27"/>
        <v>1</v>
      </c>
      <c r="AV41">
        <f t="shared" si="28"/>
        <v>0</v>
      </c>
      <c r="AW41">
        <f t="shared" si="29"/>
        <v>40129.902378340921</v>
      </c>
      <c r="AX41">
        <f t="shared" si="30"/>
        <v>2000.0550000000001</v>
      </c>
      <c r="AY41">
        <f t="shared" si="31"/>
        <v>1681.2462749999997</v>
      </c>
      <c r="AZ41">
        <f t="shared" si="32"/>
        <v>0.84060002099942233</v>
      </c>
      <c r="BA41">
        <f t="shared" si="33"/>
        <v>0.16075804052888543</v>
      </c>
      <c r="BB41" s="1">
        <v>6</v>
      </c>
      <c r="BC41">
        <v>0.5</v>
      </c>
      <c r="BD41" t="s">
        <v>355</v>
      </c>
      <c r="BE41">
        <v>2</v>
      </c>
      <c r="BF41" t="b">
        <v>1</v>
      </c>
      <c r="BG41">
        <v>1657464970.33214</v>
      </c>
      <c r="BH41">
        <v>401.52525000000003</v>
      </c>
      <c r="BI41">
        <v>422.77024999999998</v>
      </c>
      <c r="BJ41">
        <v>16.778314285714298</v>
      </c>
      <c r="BK41">
        <v>13.580467857142899</v>
      </c>
      <c r="BL41">
        <v>399.49389285714301</v>
      </c>
      <c r="BM41">
        <v>16.6974321428571</v>
      </c>
      <c r="BN41">
        <v>499.99507142857101</v>
      </c>
      <c r="BO41">
        <v>74.389010714285703</v>
      </c>
      <c r="BP41">
        <v>9.9967917857142902E-2</v>
      </c>
      <c r="BQ41">
        <v>21.153660714285699</v>
      </c>
      <c r="BR41">
        <v>21.974492857142899</v>
      </c>
      <c r="BS41">
        <v>999.9</v>
      </c>
      <c r="BT41">
        <v>0</v>
      </c>
      <c r="BU41">
        <v>0</v>
      </c>
      <c r="BV41">
        <v>10003.4603571429</v>
      </c>
      <c r="BW41">
        <v>0</v>
      </c>
      <c r="BX41">
        <v>927.33107142857102</v>
      </c>
      <c r="BY41">
        <v>-21.244832142857099</v>
      </c>
      <c r="BZ41">
        <v>408.37721428571399</v>
      </c>
      <c r="CA41">
        <v>428.59053571428598</v>
      </c>
      <c r="CB41">
        <v>3.1978617857142901</v>
      </c>
      <c r="CC41">
        <v>422.77024999999998</v>
      </c>
      <c r="CD41">
        <v>13.580467857142899</v>
      </c>
      <c r="CE41">
        <v>1.2481221428571401</v>
      </c>
      <c r="CF41">
        <v>1.0102378571428601</v>
      </c>
      <c r="CG41">
        <v>10.1882607142857</v>
      </c>
      <c r="CH41">
        <v>7.0648474999999999</v>
      </c>
      <c r="CI41">
        <v>2000.0550000000001</v>
      </c>
      <c r="CJ41">
        <v>0.97999875000000003</v>
      </c>
      <c r="CK41">
        <v>2.0001524999999999E-2</v>
      </c>
      <c r="CL41">
        <v>0</v>
      </c>
      <c r="CM41">
        <v>2.5260571428571401</v>
      </c>
      <c r="CN41">
        <v>0</v>
      </c>
      <c r="CO41">
        <v>14704.757142857099</v>
      </c>
      <c r="CP41">
        <v>16705.857142857101</v>
      </c>
      <c r="CQ41">
        <v>42.923714285714297</v>
      </c>
      <c r="CR41">
        <v>44.517714285714298</v>
      </c>
      <c r="CS41">
        <v>43.811999999999998</v>
      </c>
      <c r="CT41">
        <v>42.754428571428598</v>
      </c>
      <c r="CU41">
        <v>42</v>
      </c>
      <c r="CV41">
        <v>1960.0525</v>
      </c>
      <c r="CW41">
        <v>40.002499999999998</v>
      </c>
      <c r="CX41">
        <v>0</v>
      </c>
      <c r="CY41">
        <v>1651531762.4000001</v>
      </c>
      <c r="CZ41">
        <v>0</v>
      </c>
      <c r="DA41">
        <v>0</v>
      </c>
      <c r="DB41" t="s">
        <v>356</v>
      </c>
      <c r="DC41">
        <v>1657298120.5</v>
      </c>
      <c r="DD41">
        <v>1657298120.5</v>
      </c>
      <c r="DE41">
        <v>0</v>
      </c>
      <c r="DF41">
        <v>1.391</v>
      </c>
      <c r="DG41">
        <v>3.5000000000000003E-2</v>
      </c>
      <c r="DH41">
        <v>2.39</v>
      </c>
      <c r="DI41">
        <v>0.104</v>
      </c>
      <c r="DJ41">
        <v>419</v>
      </c>
      <c r="DK41">
        <v>18</v>
      </c>
      <c r="DL41">
        <v>0.11</v>
      </c>
      <c r="DM41">
        <v>0.02</v>
      </c>
      <c r="DN41">
        <v>-20.553309756097601</v>
      </c>
      <c r="DO41">
        <v>-22.662616724738701</v>
      </c>
      <c r="DP41">
        <v>2.81794134680819</v>
      </c>
      <c r="DQ41">
        <v>0</v>
      </c>
      <c r="DR41">
        <v>3.1921568292682898</v>
      </c>
      <c r="DS41">
        <v>0.14358271777002701</v>
      </c>
      <c r="DT41">
        <v>1.6610228326799498E-2</v>
      </c>
      <c r="DU41">
        <v>0</v>
      </c>
      <c r="DV41">
        <v>0</v>
      </c>
      <c r="DW41">
        <v>2</v>
      </c>
      <c r="DX41" t="s">
        <v>357</v>
      </c>
      <c r="DY41">
        <v>2.8945500000000002</v>
      </c>
      <c r="DZ41">
        <v>2.7164199999999998</v>
      </c>
      <c r="EA41">
        <v>7.3958899999999994E-2</v>
      </c>
      <c r="EB41">
        <v>7.8176999999999996E-2</v>
      </c>
      <c r="EC41">
        <v>6.6557500000000006E-2</v>
      </c>
      <c r="ED41">
        <v>5.6933600000000001E-2</v>
      </c>
      <c r="EE41">
        <v>26403.5</v>
      </c>
      <c r="EF41">
        <v>22762.799999999999</v>
      </c>
      <c r="EG41">
        <v>25511</v>
      </c>
      <c r="EH41">
        <v>24035</v>
      </c>
      <c r="EI41">
        <v>40589.599999999999</v>
      </c>
      <c r="EJ41">
        <v>37493.800000000003</v>
      </c>
      <c r="EK41">
        <v>46036.7</v>
      </c>
      <c r="EL41">
        <v>42835.5</v>
      </c>
      <c r="EM41">
        <v>1.8633200000000001</v>
      </c>
      <c r="EN41">
        <v>2.2528299999999999</v>
      </c>
      <c r="EO41">
        <v>7.0303699999999997E-2</v>
      </c>
      <c r="EP41">
        <v>0</v>
      </c>
      <c r="EQ41">
        <v>20.829799999999999</v>
      </c>
      <c r="ER41">
        <v>999.9</v>
      </c>
      <c r="ES41">
        <v>50.786999999999999</v>
      </c>
      <c r="ET41">
        <v>24.622</v>
      </c>
      <c r="EU41">
        <v>21.2258</v>
      </c>
      <c r="EV41">
        <v>51.626399999999997</v>
      </c>
      <c r="EW41">
        <v>37.435899999999997</v>
      </c>
      <c r="EX41">
        <v>2</v>
      </c>
      <c r="EY41">
        <v>-0.29089900000000002</v>
      </c>
      <c r="EZ41">
        <v>2.4817399999999998</v>
      </c>
      <c r="FA41">
        <v>20.227799999999998</v>
      </c>
      <c r="FB41">
        <v>5.2355600000000004</v>
      </c>
      <c r="FC41">
        <v>11.986000000000001</v>
      </c>
      <c r="FD41">
        <v>4.95695</v>
      </c>
      <c r="FE41">
        <v>3.3039499999999999</v>
      </c>
      <c r="FF41">
        <v>343.8</v>
      </c>
      <c r="FG41">
        <v>9999</v>
      </c>
      <c r="FH41">
        <v>9999</v>
      </c>
      <c r="FI41">
        <v>6010.2</v>
      </c>
      <c r="FJ41">
        <v>1.8682000000000001</v>
      </c>
      <c r="FK41">
        <v>1.8638600000000001</v>
      </c>
      <c r="FL41">
        <v>1.87151</v>
      </c>
      <c r="FM41">
        <v>1.8621799999999999</v>
      </c>
      <c r="FN41">
        <v>1.86172</v>
      </c>
      <c r="FO41">
        <v>1.8682700000000001</v>
      </c>
      <c r="FP41">
        <v>1.85832</v>
      </c>
      <c r="FQ41">
        <v>1.8648199999999999</v>
      </c>
      <c r="FR41">
        <v>5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2.0390000000000001</v>
      </c>
      <c r="GF41">
        <v>8.0500000000000002E-2</v>
      </c>
      <c r="GG41">
        <v>1.10289767420511</v>
      </c>
      <c r="GH41">
        <v>2.6534179880901899E-3</v>
      </c>
      <c r="GI41">
        <v>-1.0428034391586701E-6</v>
      </c>
      <c r="GJ41">
        <v>5.4845479443569001E-10</v>
      </c>
      <c r="GK41">
        <v>-8.8343357051566304E-2</v>
      </c>
      <c r="GL41">
        <v>-3.05487791674427E-2</v>
      </c>
      <c r="GM41">
        <v>2.9618206596728198E-3</v>
      </c>
      <c r="GN41">
        <v>-3.1459192886968901E-5</v>
      </c>
      <c r="GO41">
        <v>4</v>
      </c>
      <c r="GP41">
        <v>2343</v>
      </c>
      <c r="GQ41">
        <v>3</v>
      </c>
      <c r="GR41">
        <v>27</v>
      </c>
      <c r="GS41">
        <v>2781</v>
      </c>
      <c r="GT41">
        <v>2781</v>
      </c>
      <c r="GU41">
        <v>1.3635299999999999</v>
      </c>
      <c r="GV41">
        <v>2.34497</v>
      </c>
      <c r="GW41">
        <v>1.9982899999999999</v>
      </c>
      <c r="GX41">
        <v>2.7185100000000002</v>
      </c>
      <c r="GY41">
        <v>2.0935100000000002</v>
      </c>
      <c r="GZ41">
        <v>2.3730500000000001</v>
      </c>
      <c r="HA41">
        <v>29.793700000000001</v>
      </c>
      <c r="HB41">
        <v>15.900700000000001</v>
      </c>
      <c r="HC41">
        <v>18</v>
      </c>
      <c r="HD41">
        <v>438.39299999999997</v>
      </c>
      <c r="HE41">
        <v>702.59799999999996</v>
      </c>
      <c r="HF41">
        <v>17.466200000000001</v>
      </c>
      <c r="HG41">
        <v>23.593399999999999</v>
      </c>
      <c r="HH41">
        <v>30.000499999999999</v>
      </c>
      <c r="HI41">
        <v>23.334499999999998</v>
      </c>
      <c r="HJ41">
        <v>23.3248</v>
      </c>
      <c r="HK41">
        <v>27.383600000000001</v>
      </c>
      <c r="HL41">
        <v>46.2087</v>
      </c>
      <c r="HM41">
        <v>0</v>
      </c>
      <c r="HN41">
        <v>17.473400000000002</v>
      </c>
      <c r="HO41">
        <v>460.42399999999998</v>
      </c>
      <c r="HP41">
        <v>13.6851</v>
      </c>
      <c r="HQ41">
        <v>97.496799999999993</v>
      </c>
      <c r="HR41">
        <v>100.742</v>
      </c>
    </row>
    <row r="42" spans="1:226" x14ac:dyDescent="0.2">
      <c r="A42">
        <v>26</v>
      </c>
      <c r="B42">
        <v>1657464983.0999999</v>
      </c>
      <c r="C42">
        <v>217</v>
      </c>
      <c r="D42" t="s">
        <v>410</v>
      </c>
      <c r="E42" t="s">
        <v>411</v>
      </c>
      <c r="F42">
        <v>5</v>
      </c>
      <c r="G42" s="1" t="s">
        <v>353</v>
      </c>
      <c r="H42" t="s">
        <v>354</v>
      </c>
      <c r="I42">
        <v>1657464975.5999999</v>
      </c>
      <c r="J42">
        <f t="shared" si="0"/>
        <v>2.7134172214812861E-3</v>
      </c>
      <c r="K42">
        <f t="shared" si="1"/>
        <v>2.7134172214812859</v>
      </c>
      <c r="L42" s="1">
        <f t="shared" si="2"/>
        <v>15.406424266639393</v>
      </c>
      <c r="M42">
        <f t="shared" si="3"/>
        <v>404.28085185185199</v>
      </c>
      <c r="N42">
        <f t="shared" si="4"/>
        <v>219.96291799375908</v>
      </c>
      <c r="O42">
        <f t="shared" si="5"/>
        <v>16.384826618950125</v>
      </c>
      <c r="P42">
        <f t="shared" si="6"/>
        <v>30.114492585254755</v>
      </c>
      <c r="Q42">
        <f t="shared" si="7"/>
        <v>0.14506926790989977</v>
      </c>
      <c r="R42">
        <f t="shared" si="8"/>
        <v>2.4411336510024739</v>
      </c>
      <c r="S42">
        <f t="shared" si="9"/>
        <v>0.14044442610502039</v>
      </c>
      <c r="T42">
        <f t="shared" si="10"/>
        <v>8.8181007806346384E-2</v>
      </c>
      <c r="U42">
        <f t="shared" si="11"/>
        <v>321.52343700000068</v>
      </c>
      <c r="V42">
        <f t="shared" si="12"/>
        <v>22.589332878070454</v>
      </c>
      <c r="W42">
        <f t="shared" si="13"/>
        <v>21.984318518518499</v>
      </c>
      <c r="X42">
        <f t="shared" si="14"/>
        <v>2.6509701734901649</v>
      </c>
      <c r="Y42">
        <f t="shared" si="15"/>
        <v>49.531005301700901</v>
      </c>
      <c r="Z42">
        <f t="shared" si="16"/>
        <v>1.2495045400880975</v>
      </c>
      <c r="AA42">
        <f t="shared" si="17"/>
        <v>2.5226714710859892</v>
      </c>
      <c r="AB42">
        <f t="shared" si="18"/>
        <v>1.4014656334020674</v>
      </c>
      <c r="AC42">
        <f t="shared" si="19"/>
        <v>-119.66169946732472</v>
      </c>
      <c r="AD42">
        <f t="shared" si="20"/>
        <v>-106.70646700611908</v>
      </c>
      <c r="AE42">
        <f t="shared" si="21"/>
        <v>-8.9313313933084562</v>
      </c>
      <c r="AF42">
        <f t="shared" si="22"/>
        <v>86.223939133248393</v>
      </c>
      <c r="AG42">
        <f t="shared" si="23"/>
        <v>20.340420410082672</v>
      </c>
      <c r="AH42">
        <f t="shared" si="24"/>
        <v>2.7138463729502535</v>
      </c>
      <c r="AI42">
        <f t="shared" si="25"/>
        <v>15.406424266639393</v>
      </c>
      <c r="AJ42">
        <v>446.29803160089199</v>
      </c>
      <c r="AK42">
        <v>420.03474545454498</v>
      </c>
      <c r="AL42">
        <v>1.8955258080527499</v>
      </c>
      <c r="AM42">
        <v>65.265421527463403</v>
      </c>
      <c r="AN42">
        <f t="shared" si="26"/>
        <v>2.7134172214812859</v>
      </c>
      <c r="AO42">
        <v>13.574293355777799</v>
      </c>
      <c r="AP42">
        <v>16.775694545454499</v>
      </c>
      <c r="AQ42">
        <v>2.9736227313173902E-6</v>
      </c>
      <c r="AR42">
        <v>77.4076718084318</v>
      </c>
      <c r="AS42">
        <v>7</v>
      </c>
      <c r="AT42">
        <v>1</v>
      </c>
      <c r="AU42">
        <f t="shared" si="27"/>
        <v>1</v>
      </c>
      <c r="AV42">
        <f t="shared" si="28"/>
        <v>0</v>
      </c>
      <c r="AW42">
        <f t="shared" si="29"/>
        <v>40114.870360533605</v>
      </c>
      <c r="AX42">
        <f t="shared" si="30"/>
        <v>2000.0459259259301</v>
      </c>
      <c r="AY42">
        <f t="shared" si="31"/>
        <v>1681.2386333333366</v>
      </c>
      <c r="AZ42">
        <f t="shared" si="32"/>
        <v>0.84060001399967843</v>
      </c>
      <c r="BA42">
        <f t="shared" si="33"/>
        <v>0.16075802701937955</v>
      </c>
      <c r="BB42" s="1">
        <v>6</v>
      </c>
      <c r="BC42">
        <v>0.5</v>
      </c>
      <c r="BD42" t="s">
        <v>355</v>
      </c>
      <c r="BE42">
        <v>2</v>
      </c>
      <c r="BF42" t="b">
        <v>1</v>
      </c>
      <c r="BG42">
        <v>1657464975.5999999</v>
      </c>
      <c r="BH42">
        <v>404.28085185185199</v>
      </c>
      <c r="BI42">
        <v>430.00544444444398</v>
      </c>
      <c r="BJ42">
        <v>16.774340740740701</v>
      </c>
      <c r="BK42">
        <v>13.572414814814801</v>
      </c>
      <c r="BL42">
        <v>402.24374074074098</v>
      </c>
      <c r="BM42">
        <v>16.693618518518502</v>
      </c>
      <c r="BN42">
        <v>500.00970370370402</v>
      </c>
      <c r="BO42">
        <v>74.3890148148148</v>
      </c>
      <c r="BP42">
        <v>0.100025285185185</v>
      </c>
      <c r="BQ42">
        <v>21.173518518518499</v>
      </c>
      <c r="BR42">
        <v>21.984318518518499</v>
      </c>
      <c r="BS42">
        <v>999.9</v>
      </c>
      <c r="BT42">
        <v>0</v>
      </c>
      <c r="BU42">
        <v>0</v>
      </c>
      <c r="BV42">
        <v>10000.256666666701</v>
      </c>
      <c r="BW42">
        <v>0</v>
      </c>
      <c r="BX42">
        <v>927.97259259259295</v>
      </c>
      <c r="BY42">
        <v>-25.7245407407407</v>
      </c>
      <c r="BZ42">
        <v>411.17814814814801</v>
      </c>
      <c r="CA42">
        <v>435.92200000000003</v>
      </c>
      <c r="CB42">
        <v>3.2019370370370401</v>
      </c>
      <c r="CC42">
        <v>430.00544444444398</v>
      </c>
      <c r="CD42">
        <v>13.572414814814801</v>
      </c>
      <c r="CE42">
        <v>1.2478270370370399</v>
      </c>
      <c r="CF42">
        <v>1.0096385185185199</v>
      </c>
      <c r="CG42">
        <v>10.1847222222222</v>
      </c>
      <c r="CH42">
        <v>7.05621074074074</v>
      </c>
      <c r="CI42">
        <v>2000.0459259259301</v>
      </c>
      <c r="CJ42">
        <v>0.979998777777778</v>
      </c>
      <c r="CK42">
        <v>2.0001496296296301E-2</v>
      </c>
      <c r="CL42">
        <v>0</v>
      </c>
      <c r="CM42">
        <v>2.4970481481481501</v>
      </c>
      <c r="CN42">
        <v>0</v>
      </c>
      <c r="CO42">
        <v>14712.9074074074</v>
      </c>
      <c r="CP42">
        <v>16705.770370370399</v>
      </c>
      <c r="CQ42">
        <v>42.932407407407403</v>
      </c>
      <c r="CR42">
        <v>44.5</v>
      </c>
      <c r="CS42">
        <v>43.811999999999998</v>
      </c>
      <c r="CT42">
        <v>42.768370370370398</v>
      </c>
      <c r="CU42">
        <v>42.013777777777797</v>
      </c>
      <c r="CV42">
        <v>1960.0440740740701</v>
      </c>
      <c r="CW42">
        <v>40.001851851851903</v>
      </c>
      <c r="CX42">
        <v>0</v>
      </c>
      <c r="CY42">
        <v>1651531767.2</v>
      </c>
      <c r="CZ42">
        <v>0</v>
      </c>
      <c r="DA42">
        <v>0</v>
      </c>
      <c r="DB42" t="s">
        <v>356</v>
      </c>
      <c r="DC42">
        <v>1657298120.5</v>
      </c>
      <c r="DD42">
        <v>1657298120.5</v>
      </c>
      <c r="DE42">
        <v>0</v>
      </c>
      <c r="DF42">
        <v>1.391</v>
      </c>
      <c r="DG42">
        <v>3.5000000000000003E-2</v>
      </c>
      <c r="DH42">
        <v>2.39</v>
      </c>
      <c r="DI42">
        <v>0.104</v>
      </c>
      <c r="DJ42">
        <v>419</v>
      </c>
      <c r="DK42">
        <v>18</v>
      </c>
      <c r="DL42">
        <v>0.11</v>
      </c>
      <c r="DM42">
        <v>0.02</v>
      </c>
      <c r="DN42">
        <v>-22.983758536585398</v>
      </c>
      <c r="DO42">
        <v>-45.561117073170699</v>
      </c>
      <c r="DP42">
        <v>4.9179461747307798</v>
      </c>
      <c r="DQ42">
        <v>0</v>
      </c>
      <c r="DR42">
        <v>3.19501073170732</v>
      </c>
      <c r="DS42">
        <v>6.6646829268300206E-2</v>
      </c>
      <c r="DT42">
        <v>1.48323901319234E-2</v>
      </c>
      <c r="DU42">
        <v>1</v>
      </c>
      <c r="DV42">
        <v>1</v>
      </c>
      <c r="DW42">
        <v>2</v>
      </c>
      <c r="DX42" t="s">
        <v>369</v>
      </c>
      <c r="DY42">
        <v>2.8945099999999999</v>
      </c>
      <c r="DZ42">
        <v>2.7162299999999999</v>
      </c>
      <c r="EA42">
        <v>7.5209899999999996E-2</v>
      </c>
      <c r="EB42">
        <v>8.0155199999999996E-2</v>
      </c>
      <c r="EC42">
        <v>6.6581699999999994E-2</v>
      </c>
      <c r="ED42">
        <v>5.7012300000000002E-2</v>
      </c>
      <c r="EE42">
        <v>26367.4</v>
      </c>
      <c r="EF42">
        <v>22713.9</v>
      </c>
      <c r="EG42">
        <v>25510.6</v>
      </c>
      <c r="EH42">
        <v>24034.9</v>
      </c>
      <c r="EI42">
        <v>40588</v>
      </c>
      <c r="EJ42">
        <v>37490.800000000003</v>
      </c>
      <c r="EK42">
        <v>46036</v>
      </c>
      <c r="EL42">
        <v>42835.5</v>
      </c>
      <c r="EM42">
        <v>1.8633200000000001</v>
      </c>
      <c r="EN42">
        <v>2.2528299999999999</v>
      </c>
      <c r="EO42">
        <v>6.9946099999999997E-2</v>
      </c>
      <c r="EP42">
        <v>0</v>
      </c>
      <c r="EQ42">
        <v>20.841799999999999</v>
      </c>
      <c r="ER42">
        <v>999.9</v>
      </c>
      <c r="ES42">
        <v>50.762999999999998</v>
      </c>
      <c r="ET42">
        <v>24.632000000000001</v>
      </c>
      <c r="EU42">
        <v>21.227599999999999</v>
      </c>
      <c r="EV42">
        <v>51.936399999999999</v>
      </c>
      <c r="EW42">
        <v>37.403799999999997</v>
      </c>
      <c r="EX42">
        <v>2</v>
      </c>
      <c r="EY42">
        <v>-0.290549</v>
      </c>
      <c r="EZ42">
        <v>2.5002800000000001</v>
      </c>
      <c r="FA42">
        <v>20.227699999999999</v>
      </c>
      <c r="FB42">
        <v>5.2351099999999997</v>
      </c>
      <c r="FC42">
        <v>11.986000000000001</v>
      </c>
      <c r="FD42">
        <v>4.9573499999999999</v>
      </c>
      <c r="FE42">
        <v>3.3039000000000001</v>
      </c>
      <c r="FF42">
        <v>343.8</v>
      </c>
      <c r="FG42">
        <v>9999</v>
      </c>
      <c r="FH42">
        <v>9999</v>
      </c>
      <c r="FI42">
        <v>6010.5</v>
      </c>
      <c r="FJ42">
        <v>1.8682099999999999</v>
      </c>
      <c r="FK42">
        <v>1.8638600000000001</v>
      </c>
      <c r="FL42">
        <v>1.8715200000000001</v>
      </c>
      <c r="FM42">
        <v>1.8621799999999999</v>
      </c>
      <c r="FN42">
        <v>1.86172</v>
      </c>
      <c r="FO42">
        <v>1.86826</v>
      </c>
      <c r="FP42">
        <v>1.85832</v>
      </c>
      <c r="FQ42">
        <v>1.8648400000000001</v>
      </c>
      <c r="FR42">
        <v>5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2.0569999999999999</v>
      </c>
      <c r="GF42">
        <v>8.09E-2</v>
      </c>
      <c r="GG42">
        <v>1.10289767420511</v>
      </c>
      <c r="GH42">
        <v>2.6534179880901899E-3</v>
      </c>
      <c r="GI42">
        <v>-1.0428034391586701E-6</v>
      </c>
      <c r="GJ42">
        <v>5.4845479443569001E-10</v>
      </c>
      <c r="GK42">
        <v>-8.8343357051566304E-2</v>
      </c>
      <c r="GL42">
        <v>-3.05487791674427E-2</v>
      </c>
      <c r="GM42">
        <v>2.9618206596728198E-3</v>
      </c>
      <c r="GN42">
        <v>-3.1459192886968901E-5</v>
      </c>
      <c r="GO42">
        <v>4</v>
      </c>
      <c r="GP42">
        <v>2343</v>
      </c>
      <c r="GQ42">
        <v>3</v>
      </c>
      <c r="GR42">
        <v>27</v>
      </c>
      <c r="GS42">
        <v>2781</v>
      </c>
      <c r="GT42">
        <v>2781</v>
      </c>
      <c r="GU42">
        <v>1.40381</v>
      </c>
      <c r="GV42">
        <v>2.34619</v>
      </c>
      <c r="GW42">
        <v>1.9982899999999999</v>
      </c>
      <c r="GX42">
        <v>2.7185100000000002</v>
      </c>
      <c r="GY42">
        <v>2.0935100000000002</v>
      </c>
      <c r="GZ42">
        <v>2.32666</v>
      </c>
      <c r="HA42">
        <v>29.815100000000001</v>
      </c>
      <c r="HB42">
        <v>15.891999999999999</v>
      </c>
      <c r="HC42">
        <v>18</v>
      </c>
      <c r="HD42">
        <v>438.435</v>
      </c>
      <c r="HE42">
        <v>702.66600000000005</v>
      </c>
      <c r="HF42">
        <v>17.477399999999999</v>
      </c>
      <c r="HG42">
        <v>23.598500000000001</v>
      </c>
      <c r="HH42">
        <v>30.000399999999999</v>
      </c>
      <c r="HI42">
        <v>23.339700000000001</v>
      </c>
      <c r="HJ42">
        <v>23.329799999999999</v>
      </c>
      <c r="HK42">
        <v>28.196200000000001</v>
      </c>
      <c r="HL42">
        <v>45.921700000000001</v>
      </c>
      <c r="HM42">
        <v>0</v>
      </c>
      <c r="HN42">
        <v>17.476199999999999</v>
      </c>
      <c r="HO42">
        <v>473.89</v>
      </c>
      <c r="HP42">
        <v>13.7033</v>
      </c>
      <c r="HQ42">
        <v>97.495400000000004</v>
      </c>
      <c r="HR42">
        <v>100.742</v>
      </c>
    </row>
    <row r="43" spans="1:226" x14ac:dyDescent="0.2">
      <c r="A43">
        <v>27</v>
      </c>
      <c r="B43">
        <v>1657464988.0999999</v>
      </c>
      <c r="C43">
        <v>222</v>
      </c>
      <c r="D43" t="s">
        <v>412</v>
      </c>
      <c r="E43" t="s">
        <v>413</v>
      </c>
      <c r="F43">
        <v>5</v>
      </c>
      <c r="G43" s="1" t="s">
        <v>353</v>
      </c>
      <c r="H43" t="s">
        <v>354</v>
      </c>
      <c r="I43">
        <v>1657464980.31429</v>
      </c>
      <c r="J43">
        <f t="shared" si="0"/>
        <v>2.7086290715201845E-3</v>
      </c>
      <c r="K43">
        <f t="shared" si="1"/>
        <v>2.7086290715201846</v>
      </c>
      <c r="L43" s="1">
        <f t="shared" si="2"/>
        <v>15.909158924913124</v>
      </c>
      <c r="M43">
        <f t="shared" si="3"/>
        <v>410.25721428571399</v>
      </c>
      <c r="N43">
        <f t="shared" si="4"/>
        <v>219.67592171159151</v>
      </c>
      <c r="O43">
        <f t="shared" si="5"/>
        <v>16.363414792096613</v>
      </c>
      <c r="P43">
        <f t="shared" si="6"/>
        <v>30.559603057547886</v>
      </c>
      <c r="Q43">
        <f t="shared" si="7"/>
        <v>0.14468562705937696</v>
      </c>
      <c r="R43">
        <f t="shared" si="8"/>
        <v>2.4404179801894199</v>
      </c>
      <c r="S43">
        <f t="shared" si="9"/>
        <v>0.14008349349519555</v>
      </c>
      <c r="T43">
        <f t="shared" si="10"/>
        <v>8.7953472773472166E-2</v>
      </c>
      <c r="U43">
        <f t="shared" si="11"/>
        <v>321.51535735714214</v>
      </c>
      <c r="V43">
        <f t="shared" si="12"/>
        <v>22.611481816280314</v>
      </c>
      <c r="W43">
        <f t="shared" si="13"/>
        <v>21.992242857142902</v>
      </c>
      <c r="X43">
        <f t="shared" si="14"/>
        <v>2.6522517654624318</v>
      </c>
      <c r="Y43">
        <f t="shared" si="15"/>
        <v>49.475760169435354</v>
      </c>
      <c r="Z43">
        <f t="shared" si="16"/>
        <v>1.2496715828753422</v>
      </c>
      <c r="AA43">
        <f t="shared" si="17"/>
        <v>2.5258259369753997</v>
      </c>
      <c r="AB43">
        <f t="shared" si="18"/>
        <v>1.4025801825870896</v>
      </c>
      <c r="AC43">
        <f t="shared" si="19"/>
        <v>-119.45054205404014</v>
      </c>
      <c r="AD43">
        <f t="shared" si="20"/>
        <v>-105.03857408019667</v>
      </c>
      <c r="AE43">
        <f t="shared" si="21"/>
        <v>-8.7955733017660069</v>
      </c>
      <c r="AF43">
        <f t="shared" si="22"/>
        <v>88.230667921139315</v>
      </c>
      <c r="AG43">
        <f t="shared" si="23"/>
        <v>24.82810357101825</v>
      </c>
      <c r="AH43">
        <f t="shared" si="24"/>
        <v>2.7023324093680063</v>
      </c>
      <c r="AI43">
        <f t="shared" si="25"/>
        <v>15.909158924913124</v>
      </c>
      <c r="AJ43">
        <v>461.98611169587798</v>
      </c>
      <c r="AK43">
        <v>432.36940606060602</v>
      </c>
      <c r="AL43">
        <v>2.5864053778973202</v>
      </c>
      <c r="AM43">
        <v>65.265421527463403</v>
      </c>
      <c r="AN43">
        <f t="shared" si="26"/>
        <v>2.7086290715201846</v>
      </c>
      <c r="AO43">
        <v>13.6023567246146</v>
      </c>
      <c r="AP43">
        <v>16.797624848484801</v>
      </c>
      <c r="AQ43">
        <v>1.09286931337542E-4</v>
      </c>
      <c r="AR43">
        <v>77.4076718084318</v>
      </c>
      <c r="AS43">
        <v>7</v>
      </c>
      <c r="AT43">
        <v>1</v>
      </c>
      <c r="AU43">
        <f t="shared" si="27"/>
        <v>1</v>
      </c>
      <c r="AV43">
        <f t="shared" si="28"/>
        <v>0</v>
      </c>
      <c r="AW43">
        <f t="shared" si="29"/>
        <v>40094.125904250315</v>
      </c>
      <c r="AX43">
        <f t="shared" si="30"/>
        <v>1999.9957142857099</v>
      </c>
      <c r="AY43">
        <f t="shared" si="31"/>
        <v>1681.1964214285676</v>
      </c>
      <c r="AZ43">
        <f t="shared" si="32"/>
        <v>0.84060001200002565</v>
      </c>
      <c r="BA43">
        <f t="shared" si="33"/>
        <v>0.16075802316004961</v>
      </c>
      <c r="BB43" s="1">
        <v>6</v>
      </c>
      <c r="BC43">
        <v>0.5</v>
      </c>
      <c r="BD43" t="s">
        <v>355</v>
      </c>
      <c r="BE43">
        <v>2</v>
      </c>
      <c r="BF43" t="b">
        <v>1</v>
      </c>
      <c r="BG43">
        <v>1657464980.31429</v>
      </c>
      <c r="BH43">
        <v>410.25721428571399</v>
      </c>
      <c r="BI43">
        <v>441.38157142857102</v>
      </c>
      <c r="BJ43">
        <v>16.776617857142899</v>
      </c>
      <c r="BK43">
        <v>13.588196428571401</v>
      </c>
      <c r="BL43">
        <v>408.20774999999998</v>
      </c>
      <c r="BM43">
        <v>16.695799999999998</v>
      </c>
      <c r="BN43">
        <v>499.99596428571402</v>
      </c>
      <c r="BO43">
        <v>74.388885714285706</v>
      </c>
      <c r="BP43">
        <v>0.100000753571429</v>
      </c>
      <c r="BQ43">
        <v>21.193882142857099</v>
      </c>
      <c r="BR43">
        <v>21.992242857142902</v>
      </c>
      <c r="BS43">
        <v>999.9</v>
      </c>
      <c r="BT43">
        <v>0</v>
      </c>
      <c r="BU43">
        <v>0</v>
      </c>
      <c r="BV43">
        <v>9995.6046428571408</v>
      </c>
      <c r="BW43">
        <v>0</v>
      </c>
      <c r="BX43">
        <v>928.36867857142897</v>
      </c>
      <c r="BY43">
        <v>-31.124342857142899</v>
      </c>
      <c r="BZ43">
        <v>417.25742857142899</v>
      </c>
      <c r="CA43">
        <v>447.46199999999999</v>
      </c>
      <c r="CB43">
        <v>3.18843071428571</v>
      </c>
      <c r="CC43">
        <v>441.38157142857102</v>
      </c>
      <c r="CD43">
        <v>13.588196428571401</v>
      </c>
      <c r="CE43">
        <v>1.24799321428571</v>
      </c>
      <c r="CF43">
        <v>1.0108107142857099</v>
      </c>
      <c r="CG43">
        <v>10.1867178571429</v>
      </c>
      <c r="CH43">
        <v>7.0731157142857199</v>
      </c>
      <c r="CI43">
        <v>1999.9957142857099</v>
      </c>
      <c r="CJ43">
        <v>0.97999853571428597</v>
      </c>
      <c r="CK43">
        <v>2.0001746428571401E-2</v>
      </c>
      <c r="CL43">
        <v>0</v>
      </c>
      <c r="CM43">
        <v>2.54469642857143</v>
      </c>
      <c r="CN43">
        <v>0</v>
      </c>
      <c r="CO43">
        <v>14720.0428571429</v>
      </c>
      <c r="CP43">
        <v>16705.357142857101</v>
      </c>
      <c r="CQ43">
        <v>42.928142857142802</v>
      </c>
      <c r="CR43">
        <v>44.5</v>
      </c>
      <c r="CS43">
        <v>43.811999999999998</v>
      </c>
      <c r="CT43">
        <v>42.772142857142903</v>
      </c>
      <c r="CU43">
        <v>42.019928571428601</v>
      </c>
      <c r="CV43">
        <v>1959.9949999999999</v>
      </c>
      <c r="CW43">
        <v>40.000714285714302</v>
      </c>
      <c r="CX43">
        <v>0</v>
      </c>
      <c r="CY43">
        <v>1651531772.5999999</v>
      </c>
      <c r="CZ43">
        <v>0</v>
      </c>
      <c r="DA43">
        <v>0</v>
      </c>
      <c r="DB43" t="s">
        <v>356</v>
      </c>
      <c r="DC43">
        <v>1657298120.5</v>
      </c>
      <c r="DD43">
        <v>1657298120.5</v>
      </c>
      <c r="DE43">
        <v>0</v>
      </c>
      <c r="DF43">
        <v>1.391</v>
      </c>
      <c r="DG43">
        <v>3.5000000000000003E-2</v>
      </c>
      <c r="DH43">
        <v>2.39</v>
      </c>
      <c r="DI43">
        <v>0.104</v>
      </c>
      <c r="DJ43">
        <v>419</v>
      </c>
      <c r="DK43">
        <v>18</v>
      </c>
      <c r="DL43">
        <v>0.11</v>
      </c>
      <c r="DM43">
        <v>0.02</v>
      </c>
      <c r="DN43">
        <v>-28.049187804877999</v>
      </c>
      <c r="DO43">
        <v>-68.106662717770007</v>
      </c>
      <c r="DP43">
        <v>6.7664236587978399</v>
      </c>
      <c r="DQ43">
        <v>0</v>
      </c>
      <c r="DR43">
        <v>3.1938995121951201</v>
      </c>
      <c r="DS43">
        <v>-0.149112543554002</v>
      </c>
      <c r="DT43">
        <v>1.6927013761558699E-2</v>
      </c>
      <c r="DU43">
        <v>0</v>
      </c>
      <c r="DV43">
        <v>0</v>
      </c>
      <c r="DW43">
        <v>2</v>
      </c>
      <c r="DX43" t="s">
        <v>357</v>
      </c>
      <c r="DY43">
        <v>2.89453</v>
      </c>
      <c r="DZ43">
        <v>2.7165300000000001</v>
      </c>
      <c r="EA43">
        <v>7.6925199999999999E-2</v>
      </c>
      <c r="EB43">
        <v>8.2284899999999994E-2</v>
      </c>
      <c r="EC43">
        <v>6.6643999999999995E-2</v>
      </c>
      <c r="ED43">
        <v>5.7143699999999999E-2</v>
      </c>
      <c r="EE43">
        <v>26318.5</v>
      </c>
      <c r="EF43">
        <v>22661.3</v>
      </c>
      <c r="EG43">
        <v>25510.6</v>
      </c>
      <c r="EH43">
        <v>24035</v>
      </c>
      <c r="EI43">
        <v>40585.199999999997</v>
      </c>
      <c r="EJ43">
        <v>37485.4</v>
      </c>
      <c r="EK43">
        <v>46035.9</v>
      </c>
      <c r="EL43">
        <v>42835.3</v>
      </c>
      <c r="EM43">
        <v>1.8631500000000001</v>
      </c>
      <c r="EN43">
        <v>2.2526199999999998</v>
      </c>
      <c r="EO43">
        <v>7.0199399999999995E-2</v>
      </c>
      <c r="EP43">
        <v>0</v>
      </c>
      <c r="EQ43">
        <v>20.852799999999998</v>
      </c>
      <c r="ER43">
        <v>999.9</v>
      </c>
      <c r="ES43">
        <v>50.738999999999997</v>
      </c>
      <c r="ET43">
        <v>24.652000000000001</v>
      </c>
      <c r="EU43">
        <v>21.2408</v>
      </c>
      <c r="EV43">
        <v>52.336399999999998</v>
      </c>
      <c r="EW43">
        <v>37.423900000000003</v>
      </c>
      <c r="EX43">
        <v>2</v>
      </c>
      <c r="EY43">
        <v>-0.29022399999999998</v>
      </c>
      <c r="EZ43">
        <v>2.5389400000000002</v>
      </c>
      <c r="FA43">
        <v>20.2271</v>
      </c>
      <c r="FB43">
        <v>5.2348100000000004</v>
      </c>
      <c r="FC43">
        <v>11.9861</v>
      </c>
      <c r="FD43">
        <v>4.9572000000000003</v>
      </c>
      <c r="FE43">
        <v>3.3039499999999999</v>
      </c>
      <c r="FF43">
        <v>343.8</v>
      </c>
      <c r="FG43">
        <v>9999</v>
      </c>
      <c r="FH43">
        <v>9999</v>
      </c>
      <c r="FI43">
        <v>6010.5</v>
      </c>
      <c r="FJ43">
        <v>1.8681700000000001</v>
      </c>
      <c r="FK43">
        <v>1.8638600000000001</v>
      </c>
      <c r="FL43">
        <v>1.8715299999999999</v>
      </c>
      <c r="FM43">
        <v>1.8621799999999999</v>
      </c>
      <c r="FN43">
        <v>1.86172</v>
      </c>
      <c r="FO43">
        <v>1.8682300000000001</v>
      </c>
      <c r="FP43">
        <v>1.85833</v>
      </c>
      <c r="FQ43">
        <v>1.8648199999999999</v>
      </c>
      <c r="FR43">
        <v>5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2.0830000000000002</v>
      </c>
      <c r="GF43">
        <v>8.1799999999999998E-2</v>
      </c>
      <c r="GG43">
        <v>1.10289767420511</v>
      </c>
      <c r="GH43">
        <v>2.6534179880901899E-3</v>
      </c>
      <c r="GI43">
        <v>-1.0428034391586701E-6</v>
      </c>
      <c r="GJ43">
        <v>5.4845479443569001E-10</v>
      </c>
      <c r="GK43">
        <v>-8.8343357051566304E-2</v>
      </c>
      <c r="GL43">
        <v>-3.05487791674427E-2</v>
      </c>
      <c r="GM43">
        <v>2.9618206596728198E-3</v>
      </c>
      <c r="GN43">
        <v>-3.1459192886968901E-5</v>
      </c>
      <c r="GO43">
        <v>4</v>
      </c>
      <c r="GP43">
        <v>2343</v>
      </c>
      <c r="GQ43">
        <v>3</v>
      </c>
      <c r="GR43">
        <v>27</v>
      </c>
      <c r="GS43">
        <v>2781.1</v>
      </c>
      <c r="GT43">
        <v>2781.1</v>
      </c>
      <c r="GU43">
        <v>1.4440900000000001</v>
      </c>
      <c r="GV43">
        <v>2.34863</v>
      </c>
      <c r="GW43">
        <v>1.9982899999999999</v>
      </c>
      <c r="GX43">
        <v>2.7185100000000002</v>
      </c>
      <c r="GY43">
        <v>2.0935100000000002</v>
      </c>
      <c r="GZ43">
        <v>2.3889200000000002</v>
      </c>
      <c r="HA43">
        <v>29.815100000000001</v>
      </c>
      <c r="HB43">
        <v>15.900700000000001</v>
      </c>
      <c r="HC43">
        <v>18</v>
      </c>
      <c r="HD43">
        <v>438.36900000000003</v>
      </c>
      <c r="HE43">
        <v>702.56</v>
      </c>
      <c r="HF43">
        <v>17.483000000000001</v>
      </c>
      <c r="HG43">
        <v>23.6023</v>
      </c>
      <c r="HH43">
        <v>30.000499999999999</v>
      </c>
      <c r="HI43">
        <v>23.343699999999998</v>
      </c>
      <c r="HJ43">
        <v>23.334599999999998</v>
      </c>
      <c r="HK43">
        <v>28.957699999999999</v>
      </c>
      <c r="HL43">
        <v>45.921700000000001</v>
      </c>
      <c r="HM43">
        <v>0</v>
      </c>
      <c r="HN43">
        <v>16.870899999999999</v>
      </c>
      <c r="HO43">
        <v>494.02499999999998</v>
      </c>
      <c r="HP43">
        <v>13.710800000000001</v>
      </c>
      <c r="HQ43">
        <v>97.495199999999997</v>
      </c>
      <c r="HR43">
        <v>100.742</v>
      </c>
    </row>
    <row r="44" spans="1:226" x14ac:dyDescent="0.2">
      <c r="A44">
        <v>28</v>
      </c>
      <c r="B44">
        <v>1657464993.0999999</v>
      </c>
      <c r="C44">
        <v>227</v>
      </c>
      <c r="D44" t="s">
        <v>414</v>
      </c>
      <c r="E44" t="s">
        <v>415</v>
      </c>
      <c r="F44">
        <v>5</v>
      </c>
      <c r="G44" s="1" t="s">
        <v>353</v>
      </c>
      <c r="H44" t="s">
        <v>354</v>
      </c>
      <c r="I44">
        <v>1657464985.5999999</v>
      </c>
      <c r="J44">
        <f t="shared" si="0"/>
        <v>2.7218607889349104E-3</v>
      </c>
      <c r="K44">
        <f t="shared" si="1"/>
        <v>2.7218607889349102</v>
      </c>
      <c r="L44" s="1">
        <f t="shared" si="2"/>
        <v>16.472286399952225</v>
      </c>
      <c r="M44">
        <f t="shared" si="3"/>
        <v>420.88362962962998</v>
      </c>
      <c r="N44">
        <f t="shared" si="4"/>
        <v>224.26429603971826</v>
      </c>
      <c r="O44">
        <f t="shared" si="5"/>
        <v>16.705326053451337</v>
      </c>
      <c r="P44">
        <f t="shared" si="6"/>
        <v>31.35139381383204</v>
      </c>
      <c r="Q44">
        <f t="shared" si="7"/>
        <v>0.1451790973053077</v>
      </c>
      <c r="R44">
        <f t="shared" si="8"/>
        <v>2.4382097568750378</v>
      </c>
      <c r="S44">
        <f t="shared" si="9"/>
        <v>0.14054200699596525</v>
      </c>
      <c r="T44">
        <f t="shared" si="10"/>
        <v>8.824304051966074E-2</v>
      </c>
      <c r="U44">
        <f t="shared" si="11"/>
        <v>321.51263066666684</v>
      </c>
      <c r="V44">
        <f t="shared" si="12"/>
        <v>22.63329268277316</v>
      </c>
      <c r="W44">
        <f t="shared" si="13"/>
        <v>22.012448148148099</v>
      </c>
      <c r="X44">
        <f t="shared" si="14"/>
        <v>2.6555219929149332</v>
      </c>
      <c r="Y44">
        <f t="shared" si="15"/>
        <v>49.442034426330558</v>
      </c>
      <c r="Z44">
        <f t="shared" si="16"/>
        <v>1.2507191213927817</v>
      </c>
      <c r="AA44">
        <f t="shared" si="17"/>
        <v>2.5296675913617062</v>
      </c>
      <c r="AB44">
        <f t="shared" si="18"/>
        <v>1.4048028715221514</v>
      </c>
      <c r="AC44">
        <f t="shared" si="19"/>
        <v>-120.03406079202955</v>
      </c>
      <c r="AD44">
        <f t="shared" si="20"/>
        <v>-104.34354234347103</v>
      </c>
      <c r="AE44">
        <f t="shared" si="21"/>
        <v>-8.7472895768001191</v>
      </c>
      <c r="AF44">
        <f t="shared" si="22"/>
        <v>88.387737954366116</v>
      </c>
      <c r="AG44">
        <f t="shared" si="23"/>
        <v>29.059585890274665</v>
      </c>
      <c r="AH44">
        <f t="shared" si="24"/>
        <v>2.6915983427119241</v>
      </c>
      <c r="AI44">
        <f t="shared" si="25"/>
        <v>16.472286399952225</v>
      </c>
      <c r="AJ44">
        <v>478.51205924636298</v>
      </c>
      <c r="AK44">
        <v>446.81152121212199</v>
      </c>
      <c r="AL44">
        <v>2.9391957018394401</v>
      </c>
      <c r="AM44">
        <v>65.265421527463403</v>
      </c>
      <c r="AN44">
        <f t="shared" si="26"/>
        <v>2.7218607889349102</v>
      </c>
      <c r="AO44">
        <v>13.6389238448178</v>
      </c>
      <c r="AP44">
        <v>16.820352727272699</v>
      </c>
      <c r="AQ44">
        <v>6.3369292595312904E-3</v>
      </c>
      <c r="AR44">
        <v>77.4076718084318</v>
      </c>
      <c r="AS44">
        <v>7</v>
      </c>
      <c r="AT44">
        <v>1</v>
      </c>
      <c r="AU44">
        <f t="shared" si="27"/>
        <v>1</v>
      </c>
      <c r="AV44">
        <f t="shared" si="28"/>
        <v>0</v>
      </c>
      <c r="AW44">
        <f t="shared" si="29"/>
        <v>40035.341886000089</v>
      </c>
      <c r="AX44">
        <f t="shared" si="30"/>
        <v>1999.97888888889</v>
      </c>
      <c r="AY44">
        <f t="shared" si="31"/>
        <v>1681.1822666666676</v>
      </c>
      <c r="AZ44">
        <f t="shared" si="32"/>
        <v>0.84060000633340015</v>
      </c>
      <c r="BA44">
        <f t="shared" si="33"/>
        <v>0.16075801222346237</v>
      </c>
      <c r="BB44" s="1">
        <v>6</v>
      </c>
      <c r="BC44">
        <v>0.5</v>
      </c>
      <c r="BD44" t="s">
        <v>355</v>
      </c>
      <c r="BE44">
        <v>2</v>
      </c>
      <c r="BF44" t="b">
        <v>1</v>
      </c>
      <c r="BG44">
        <v>1657464985.5999999</v>
      </c>
      <c r="BH44">
        <v>420.88362962962998</v>
      </c>
      <c r="BI44">
        <v>457.11403703703701</v>
      </c>
      <c r="BJ44">
        <v>16.790551851851902</v>
      </c>
      <c r="BK44">
        <v>13.6149111111111</v>
      </c>
      <c r="BL44">
        <v>418.81222222222198</v>
      </c>
      <c r="BM44">
        <v>16.7091777777778</v>
      </c>
      <c r="BN44">
        <v>500.00711111111099</v>
      </c>
      <c r="BO44">
        <v>74.389377777777796</v>
      </c>
      <c r="BP44">
        <v>0.100081081481481</v>
      </c>
      <c r="BQ44">
        <v>21.218651851851899</v>
      </c>
      <c r="BR44">
        <v>22.012448148148099</v>
      </c>
      <c r="BS44">
        <v>999.9</v>
      </c>
      <c r="BT44">
        <v>0</v>
      </c>
      <c r="BU44">
        <v>0</v>
      </c>
      <c r="BV44">
        <v>9981.1370370370405</v>
      </c>
      <c r="BW44">
        <v>0</v>
      </c>
      <c r="BX44">
        <v>928.99340740740695</v>
      </c>
      <c r="BY44">
        <v>-36.230318518518501</v>
      </c>
      <c r="BZ44">
        <v>428.07133333333297</v>
      </c>
      <c r="CA44">
        <v>463.42370370370401</v>
      </c>
      <c r="CB44">
        <v>3.1756440740740701</v>
      </c>
      <c r="CC44">
        <v>457.11403703703701</v>
      </c>
      <c r="CD44">
        <v>13.6149111111111</v>
      </c>
      <c r="CE44">
        <v>1.2490377777777799</v>
      </c>
      <c r="CF44">
        <v>1.01280444444444</v>
      </c>
      <c r="CG44">
        <v>10.1992407407407</v>
      </c>
      <c r="CH44">
        <v>7.1018725925925903</v>
      </c>
      <c r="CI44">
        <v>1999.97888888889</v>
      </c>
      <c r="CJ44">
        <v>0.97999844444444395</v>
      </c>
      <c r="CK44">
        <v>2.0001840740740701E-2</v>
      </c>
      <c r="CL44">
        <v>0</v>
      </c>
      <c r="CM44">
        <v>2.5964777777777801</v>
      </c>
      <c r="CN44">
        <v>0</v>
      </c>
      <c r="CO44">
        <v>14729.8851851852</v>
      </c>
      <c r="CP44">
        <v>16705.214814814801</v>
      </c>
      <c r="CQ44">
        <v>42.916333333333299</v>
      </c>
      <c r="CR44">
        <v>44.511481481481503</v>
      </c>
      <c r="CS44">
        <v>43.811999999999998</v>
      </c>
      <c r="CT44">
        <v>42.782148148148103</v>
      </c>
      <c r="CU44">
        <v>42.041333333333299</v>
      </c>
      <c r="CV44">
        <v>1959.97888888889</v>
      </c>
      <c r="CW44">
        <v>40</v>
      </c>
      <c r="CX44">
        <v>0</v>
      </c>
      <c r="CY44">
        <v>1651531776.8</v>
      </c>
      <c r="CZ44">
        <v>0</v>
      </c>
      <c r="DA44">
        <v>0</v>
      </c>
      <c r="DB44" t="s">
        <v>356</v>
      </c>
      <c r="DC44">
        <v>1657298120.5</v>
      </c>
      <c r="DD44">
        <v>1657298120.5</v>
      </c>
      <c r="DE44">
        <v>0</v>
      </c>
      <c r="DF44">
        <v>1.391</v>
      </c>
      <c r="DG44">
        <v>3.5000000000000003E-2</v>
      </c>
      <c r="DH44">
        <v>2.39</v>
      </c>
      <c r="DI44">
        <v>0.104</v>
      </c>
      <c r="DJ44">
        <v>419</v>
      </c>
      <c r="DK44">
        <v>18</v>
      </c>
      <c r="DL44">
        <v>0.11</v>
      </c>
      <c r="DM44">
        <v>0.02</v>
      </c>
      <c r="DN44">
        <v>-32.002000000000002</v>
      </c>
      <c r="DO44">
        <v>-62.6220585365853</v>
      </c>
      <c r="DP44">
        <v>6.2733063080900102</v>
      </c>
      <c r="DQ44">
        <v>0</v>
      </c>
      <c r="DR44">
        <v>3.1866985365853702</v>
      </c>
      <c r="DS44">
        <v>-0.16709519163762601</v>
      </c>
      <c r="DT44">
        <v>1.75694787408242E-2</v>
      </c>
      <c r="DU44">
        <v>0</v>
      </c>
      <c r="DV44">
        <v>0</v>
      </c>
      <c r="DW44">
        <v>2</v>
      </c>
      <c r="DX44" t="s">
        <v>357</v>
      </c>
      <c r="DY44">
        <v>2.89445</v>
      </c>
      <c r="DZ44">
        <v>2.71618</v>
      </c>
      <c r="EA44">
        <v>7.8876199999999994E-2</v>
      </c>
      <c r="EB44">
        <v>8.44361E-2</v>
      </c>
      <c r="EC44">
        <v>6.6700700000000002E-2</v>
      </c>
      <c r="ED44">
        <v>5.7202299999999998E-2</v>
      </c>
      <c r="EE44">
        <v>26262.1</v>
      </c>
      <c r="EF44">
        <v>22608.1</v>
      </c>
      <c r="EG44">
        <v>25509.8</v>
      </c>
      <c r="EH44">
        <v>24034.9</v>
      </c>
      <c r="EI44">
        <v>40581.800000000003</v>
      </c>
      <c r="EJ44">
        <v>37483.1</v>
      </c>
      <c r="EK44">
        <v>46034.9</v>
      </c>
      <c r="EL44">
        <v>42835.3</v>
      </c>
      <c r="EM44">
        <v>1.8631</v>
      </c>
      <c r="EN44">
        <v>2.2528299999999999</v>
      </c>
      <c r="EO44">
        <v>7.3332300000000003E-2</v>
      </c>
      <c r="EP44">
        <v>0</v>
      </c>
      <c r="EQ44">
        <v>20.8628</v>
      </c>
      <c r="ER44">
        <v>999.9</v>
      </c>
      <c r="ES44">
        <v>50.713999999999999</v>
      </c>
      <c r="ET44">
        <v>24.652000000000001</v>
      </c>
      <c r="EU44">
        <v>21.2303</v>
      </c>
      <c r="EV44">
        <v>52.6464</v>
      </c>
      <c r="EW44">
        <v>37.403799999999997</v>
      </c>
      <c r="EX44">
        <v>2</v>
      </c>
      <c r="EY44">
        <v>-0.2833</v>
      </c>
      <c r="EZ44">
        <v>5.1802599999999996</v>
      </c>
      <c r="FA44">
        <v>20.163</v>
      </c>
      <c r="FB44">
        <v>5.2379600000000002</v>
      </c>
      <c r="FC44">
        <v>11.989699999999999</v>
      </c>
      <c r="FD44">
        <v>4.9574499999999997</v>
      </c>
      <c r="FE44">
        <v>3.3039299999999998</v>
      </c>
      <c r="FF44">
        <v>343.8</v>
      </c>
      <c r="FG44">
        <v>9999</v>
      </c>
      <c r="FH44">
        <v>9999</v>
      </c>
      <c r="FI44">
        <v>6010.8</v>
      </c>
      <c r="FJ44">
        <v>1.8681300000000001</v>
      </c>
      <c r="FK44">
        <v>1.8637999999999999</v>
      </c>
      <c r="FL44">
        <v>1.8714900000000001</v>
      </c>
      <c r="FM44">
        <v>1.86216</v>
      </c>
      <c r="FN44">
        <v>1.8616999999999999</v>
      </c>
      <c r="FO44">
        <v>1.86815</v>
      </c>
      <c r="FP44">
        <v>1.8582399999999999</v>
      </c>
      <c r="FQ44">
        <v>1.8647800000000001</v>
      </c>
      <c r="FR44">
        <v>5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2.113</v>
      </c>
      <c r="GF44">
        <v>8.2500000000000004E-2</v>
      </c>
      <c r="GG44">
        <v>1.10289767420511</v>
      </c>
      <c r="GH44">
        <v>2.6534179880901899E-3</v>
      </c>
      <c r="GI44">
        <v>-1.0428034391586701E-6</v>
      </c>
      <c r="GJ44">
        <v>5.4845479443569001E-10</v>
      </c>
      <c r="GK44">
        <v>-8.8343357051566304E-2</v>
      </c>
      <c r="GL44">
        <v>-3.05487791674427E-2</v>
      </c>
      <c r="GM44">
        <v>2.9618206596728198E-3</v>
      </c>
      <c r="GN44">
        <v>-3.1459192886968901E-5</v>
      </c>
      <c r="GO44">
        <v>4</v>
      </c>
      <c r="GP44">
        <v>2343</v>
      </c>
      <c r="GQ44">
        <v>3</v>
      </c>
      <c r="GR44">
        <v>27</v>
      </c>
      <c r="GS44">
        <v>2781.2</v>
      </c>
      <c r="GT44">
        <v>2781.2</v>
      </c>
      <c r="GU44">
        <v>1.48438</v>
      </c>
      <c r="GV44">
        <v>2.34741</v>
      </c>
      <c r="GW44">
        <v>1.9982899999999999</v>
      </c>
      <c r="GX44">
        <v>2.7185100000000002</v>
      </c>
      <c r="GY44">
        <v>2.0935100000000002</v>
      </c>
      <c r="GZ44">
        <v>2.33521</v>
      </c>
      <c r="HA44">
        <v>29.836400000000001</v>
      </c>
      <c r="HB44">
        <v>15.8482</v>
      </c>
      <c r="HC44">
        <v>18</v>
      </c>
      <c r="HD44">
        <v>438.37599999999998</v>
      </c>
      <c r="HE44">
        <v>702.78899999999999</v>
      </c>
      <c r="HF44">
        <v>17.182700000000001</v>
      </c>
      <c r="HG44">
        <v>23.606400000000001</v>
      </c>
      <c r="HH44">
        <v>30.005099999999999</v>
      </c>
      <c r="HI44">
        <v>23.348099999999999</v>
      </c>
      <c r="HJ44">
        <v>23.3386</v>
      </c>
      <c r="HK44">
        <v>29.806899999999999</v>
      </c>
      <c r="HL44">
        <v>45.543799999999997</v>
      </c>
      <c r="HM44">
        <v>0</v>
      </c>
      <c r="HN44">
        <v>16.8264</v>
      </c>
      <c r="HO44">
        <v>507.45699999999999</v>
      </c>
      <c r="HP44">
        <v>13.8094</v>
      </c>
      <c r="HQ44">
        <v>97.492800000000003</v>
      </c>
      <c r="HR44">
        <v>100.742</v>
      </c>
    </row>
    <row r="45" spans="1:226" x14ac:dyDescent="0.2">
      <c r="A45">
        <v>29</v>
      </c>
      <c r="B45">
        <v>1657464998.0999999</v>
      </c>
      <c r="C45">
        <v>232</v>
      </c>
      <c r="D45" t="s">
        <v>416</v>
      </c>
      <c r="E45" t="s">
        <v>417</v>
      </c>
      <c r="F45">
        <v>5</v>
      </c>
      <c r="G45" s="1" t="s">
        <v>353</v>
      </c>
      <c r="H45" t="s">
        <v>354</v>
      </c>
      <c r="I45">
        <v>1657464990.31429</v>
      </c>
      <c r="J45">
        <f t="shared" si="0"/>
        <v>2.6617658739587088E-3</v>
      </c>
      <c r="K45">
        <f t="shared" si="1"/>
        <v>2.6617658739587089</v>
      </c>
      <c r="L45" s="1">
        <f t="shared" si="2"/>
        <v>17.082296111135658</v>
      </c>
      <c r="M45">
        <f t="shared" si="3"/>
        <v>433.21292857142902</v>
      </c>
      <c r="N45">
        <f t="shared" si="4"/>
        <v>224.71687704863365</v>
      </c>
      <c r="O45">
        <f t="shared" si="5"/>
        <v>16.739098288337583</v>
      </c>
      <c r="P45">
        <f t="shared" si="6"/>
        <v>32.269911750181166</v>
      </c>
      <c r="Q45">
        <f t="shared" si="7"/>
        <v>0.14160327699088032</v>
      </c>
      <c r="R45">
        <f t="shared" si="8"/>
        <v>2.4413873053334902</v>
      </c>
      <c r="S45">
        <f t="shared" si="9"/>
        <v>0.13719361559765669</v>
      </c>
      <c r="T45">
        <f t="shared" si="10"/>
        <v>8.6130761383757748E-2</v>
      </c>
      <c r="U45">
        <f t="shared" si="11"/>
        <v>321.51183900000018</v>
      </c>
      <c r="V45">
        <f t="shared" si="12"/>
        <v>22.669185503022067</v>
      </c>
      <c r="W45">
        <f t="shared" si="13"/>
        <v>22.034210714285699</v>
      </c>
      <c r="X45">
        <f t="shared" si="14"/>
        <v>2.6590482127547501</v>
      </c>
      <c r="Y45">
        <f t="shared" si="15"/>
        <v>49.425894131836749</v>
      </c>
      <c r="Z45">
        <f t="shared" si="16"/>
        <v>1.2517716225216249</v>
      </c>
      <c r="AA45">
        <f t="shared" si="17"/>
        <v>2.5326231209549732</v>
      </c>
      <c r="AB45">
        <f t="shared" si="18"/>
        <v>1.4072765902331252</v>
      </c>
      <c r="AC45">
        <f t="shared" si="19"/>
        <v>-117.38387504157906</v>
      </c>
      <c r="AD45">
        <f t="shared" si="20"/>
        <v>-104.83867817250332</v>
      </c>
      <c r="AE45">
        <f t="shared" si="21"/>
        <v>-8.7791820838896015</v>
      </c>
      <c r="AF45">
        <f t="shared" si="22"/>
        <v>90.510103702028161</v>
      </c>
      <c r="AG45">
        <f t="shared" si="23"/>
        <v>31.480729322379343</v>
      </c>
      <c r="AH45">
        <f t="shared" si="24"/>
        <v>2.6761153138200044</v>
      </c>
      <c r="AI45">
        <f t="shared" si="25"/>
        <v>17.082296111135658</v>
      </c>
      <c r="AJ45">
        <v>495.53657077789302</v>
      </c>
      <c r="AK45">
        <v>462.35605454545401</v>
      </c>
      <c r="AL45">
        <v>3.1249705065371498</v>
      </c>
      <c r="AM45">
        <v>65.265421527463403</v>
      </c>
      <c r="AN45">
        <f t="shared" si="26"/>
        <v>2.6617658739587089</v>
      </c>
      <c r="AO45">
        <v>13.667140109022901</v>
      </c>
      <c r="AP45">
        <v>16.8141436363636</v>
      </c>
      <c r="AQ45">
        <v>-1.39271903385412E-3</v>
      </c>
      <c r="AR45">
        <v>77.4076718084318</v>
      </c>
      <c r="AS45">
        <v>7</v>
      </c>
      <c r="AT45">
        <v>1</v>
      </c>
      <c r="AU45">
        <f t="shared" si="27"/>
        <v>1</v>
      </c>
      <c r="AV45">
        <f t="shared" si="28"/>
        <v>0</v>
      </c>
      <c r="AW45">
        <f t="shared" si="29"/>
        <v>40112.505525848777</v>
      </c>
      <c r="AX45">
        <f t="shared" si="30"/>
        <v>1999.97392857143</v>
      </c>
      <c r="AY45">
        <f t="shared" si="31"/>
        <v>1681.178100000001</v>
      </c>
      <c r="AZ45">
        <f t="shared" si="32"/>
        <v>0.84060000782153044</v>
      </c>
      <c r="BA45">
        <f t="shared" si="33"/>
        <v>0.1607580150955539</v>
      </c>
      <c r="BB45" s="1">
        <v>6</v>
      </c>
      <c r="BC45">
        <v>0.5</v>
      </c>
      <c r="BD45" t="s">
        <v>355</v>
      </c>
      <c r="BE45">
        <v>2</v>
      </c>
      <c r="BF45" t="b">
        <v>1</v>
      </c>
      <c r="BG45">
        <v>1657464990.31429</v>
      </c>
      <c r="BH45">
        <v>433.21292857142902</v>
      </c>
      <c r="BI45">
        <v>472.381464285714</v>
      </c>
      <c r="BJ45">
        <v>16.804621428571402</v>
      </c>
      <c r="BK45">
        <v>13.6472107142857</v>
      </c>
      <c r="BL45">
        <v>431.11614285714302</v>
      </c>
      <c r="BM45">
        <v>16.722667857142898</v>
      </c>
      <c r="BN45">
        <v>499.99403571428599</v>
      </c>
      <c r="BO45">
        <v>74.389775</v>
      </c>
      <c r="BP45">
        <v>9.9949617857142903E-2</v>
      </c>
      <c r="BQ45">
        <v>21.2376857142857</v>
      </c>
      <c r="BR45">
        <v>22.034210714285699</v>
      </c>
      <c r="BS45">
        <v>999.9</v>
      </c>
      <c r="BT45">
        <v>0</v>
      </c>
      <c r="BU45">
        <v>0</v>
      </c>
      <c r="BV45">
        <v>10001.809642857101</v>
      </c>
      <c r="BW45">
        <v>0</v>
      </c>
      <c r="BX45">
        <v>929.72153571428601</v>
      </c>
      <c r="BY45">
        <v>-39.168403571428598</v>
      </c>
      <c r="BZ45">
        <v>440.61746428571399</v>
      </c>
      <c r="CA45">
        <v>478.91760714285698</v>
      </c>
      <c r="CB45">
        <v>3.1574035714285702</v>
      </c>
      <c r="CC45">
        <v>472.381464285714</v>
      </c>
      <c r="CD45">
        <v>13.6472107142857</v>
      </c>
      <c r="CE45">
        <v>1.25009107142857</v>
      </c>
      <c r="CF45">
        <v>1.0152125000000001</v>
      </c>
      <c r="CG45">
        <v>10.2118535714286</v>
      </c>
      <c r="CH45">
        <v>7.1365264285714298</v>
      </c>
      <c r="CI45">
        <v>1999.97392857143</v>
      </c>
      <c r="CJ45">
        <v>0.97999832142857102</v>
      </c>
      <c r="CK45">
        <v>2.0001967857142901E-2</v>
      </c>
      <c r="CL45">
        <v>0</v>
      </c>
      <c r="CM45">
        <v>2.5785714285714301</v>
      </c>
      <c r="CN45">
        <v>0</v>
      </c>
      <c r="CO45">
        <v>14741.189285714299</v>
      </c>
      <c r="CP45">
        <v>16705.174999999999</v>
      </c>
      <c r="CQ45">
        <v>42.910428571428596</v>
      </c>
      <c r="CR45">
        <v>44.517714285714298</v>
      </c>
      <c r="CS45">
        <v>43.811999999999998</v>
      </c>
      <c r="CT45">
        <v>42.789857142857102</v>
      </c>
      <c r="CU45">
        <v>42.048714285714297</v>
      </c>
      <c r="CV45">
        <v>1959.97392857143</v>
      </c>
      <c r="CW45">
        <v>40</v>
      </c>
      <c r="CX45">
        <v>0</v>
      </c>
      <c r="CY45">
        <v>1651531782.2</v>
      </c>
      <c r="CZ45">
        <v>0</v>
      </c>
      <c r="DA45">
        <v>0</v>
      </c>
      <c r="DB45" t="s">
        <v>356</v>
      </c>
      <c r="DC45">
        <v>1657298120.5</v>
      </c>
      <c r="DD45">
        <v>1657298120.5</v>
      </c>
      <c r="DE45">
        <v>0</v>
      </c>
      <c r="DF45">
        <v>1.391</v>
      </c>
      <c r="DG45">
        <v>3.5000000000000003E-2</v>
      </c>
      <c r="DH45">
        <v>2.39</v>
      </c>
      <c r="DI45">
        <v>0.104</v>
      </c>
      <c r="DJ45">
        <v>419</v>
      </c>
      <c r="DK45">
        <v>18</v>
      </c>
      <c r="DL45">
        <v>0.11</v>
      </c>
      <c r="DM45">
        <v>0.02</v>
      </c>
      <c r="DN45">
        <v>-37.1437658536585</v>
      </c>
      <c r="DO45">
        <v>-39.138852961672498</v>
      </c>
      <c r="DP45">
        <v>3.97935498214924</v>
      </c>
      <c r="DQ45">
        <v>0</v>
      </c>
      <c r="DR45">
        <v>3.1664451219512202</v>
      </c>
      <c r="DS45">
        <v>-0.20702320557491499</v>
      </c>
      <c r="DT45">
        <v>2.3336921455794201E-2</v>
      </c>
      <c r="DU45">
        <v>0</v>
      </c>
      <c r="DV45">
        <v>0</v>
      </c>
      <c r="DW45">
        <v>2</v>
      </c>
      <c r="DX45" t="s">
        <v>357</v>
      </c>
      <c r="DY45">
        <v>2.8943300000000001</v>
      </c>
      <c r="DZ45">
        <v>2.7167599999999998</v>
      </c>
      <c r="EA45">
        <v>8.0932199999999996E-2</v>
      </c>
      <c r="EB45">
        <v>8.6586999999999997E-2</v>
      </c>
      <c r="EC45">
        <v>6.6686599999999999E-2</v>
      </c>
      <c r="ED45">
        <v>5.7376400000000001E-2</v>
      </c>
      <c r="EE45">
        <v>26202.799999999999</v>
      </c>
      <c r="EF45">
        <v>22554.3</v>
      </c>
      <c r="EG45">
        <v>25509.200000000001</v>
      </c>
      <c r="EH45">
        <v>24034.1</v>
      </c>
      <c r="EI45">
        <v>40581.1</v>
      </c>
      <c r="EJ45">
        <v>37475.4</v>
      </c>
      <c r="EK45">
        <v>46033.3</v>
      </c>
      <c r="EL45">
        <v>42834.400000000001</v>
      </c>
      <c r="EM45">
        <v>1.8627499999999999</v>
      </c>
      <c r="EN45">
        <v>2.2528299999999999</v>
      </c>
      <c r="EO45">
        <v>7.1801199999999996E-2</v>
      </c>
      <c r="EP45">
        <v>0</v>
      </c>
      <c r="EQ45">
        <v>20.873799999999999</v>
      </c>
      <c r="ER45">
        <v>999.9</v>
      </c>
      <c r="ES45">
        <v>50.69</v>
      </c>
      <c r="ET45">
        <v>24.661999999999999</v>
      </c>
      <c r="EU45">
        <v>21.235600000000002</v>
      </c>
      <c r="EV45">
        <v>52.236400000000003</v>
      </c>
      <c r="EW45">
        <v>37.411900000000003</v>
      </c>
      <c r="EX45">
        <v>2</v>
      </c>
      <c r="EY45">
        <v>-0.28269100000000003</v>
      </c>
      <c r="EZ45">
        <v>4.2109300000000003</v>
      </c>
      <c r="FA45">
        <v>20.192399999999999</v>
      </c>
      <c r="FB45">
        <v>5.2372100000000001</v>
      </c>
      <c r="FC45">
        <v>11.9864</v>
      </c>
      <c r="FD45">
        <v>4.9573499999999999</v>
      </c>
      <c r="FE45">
        <v>3.3039499999999999</v>
      </c>
      <c r="FF45">
        <v>343.8</v>
      </c>
      <c r="FG45">
        <v>9999</v>
      </c>
      <c r="FH45">
        <v>9999</v>
      </c>
      <c r="FI45">
        <v>6010.8</v>
      </c>
      <c r="FJ45">
        <v>1.8681300000000001</v>
      </c>
      <c r="FK45">
        <v>1.86378</v>
      </c>
      <c r="FL45">
        <v>1.8714900000000001</v>
      </c>
      <c r="FM45">
        <v>1.8621799999999999</v>
      </c>
      <c r="FN45">
        <v>1.86172</v>
      </c>
      <c r="FO45">
        <v>1.8681700000000001</v>
      </c>
      <c r="FP45">
        <v>1.85826</v>
      </c>
      <c r="FQ45">
        <v>1.8647899999999999</v>
      </c>
      <c r="FR45">
        <v>5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2.1440000000000001</v>
      </c>
      <c r="GF45">
        <v>8.2400000000000001E-2</v>
      </c>
      <c r="GG45">
        <v>1.10289767420511</v>
      </c>
      <c r="GH45">
        <v>2.6534179880901899E-3</v>
      </c>
      <c r="GI45">
        <v>-1.0428034391586701E-6</v>
      </c>
      <c r="GJ45">
        <v>5.4845479443569001E-10</v>
      </c>
      <c r="GK45">
        <v>-8.8343357051566304E-2</v>
      </c>
      <c r="GL45">
        <v>-3.05487791674427E-2</v>
      </c>
      <c r="GM45">
        <v>2.9618206596728198E-3</v>
      </c>
      <c r="GN45">
        <v>-3.1459192886968901E-5</v>
      </c>
      <c r="GO45">
        <v>4</v>
      </c>
      <c r="GP45">
        <v>2343</v>
      </c>
      <c r="GQ45">
        <v>3</v>
      </c>
      <c r="GR45">
        <v>27</v>
      </c>
      <c r="GS45">
        <v>2781.3</v>
      </c>
      <c r="GT45">
        <v>2781.3</v>
      </c>
      <c r="GU45">
        <v>1.5222199999999999</v>
      </c>
      <c r="GV45">
        <v>2.34253</v>
      </c>
      <c r="GW45">
        <v>1.9982899999999999</v>
      </c>
      <c r="GX45">
        <v>2.7185100000000002</v>
      </c>
      <c r="GY45">
        <v>2.0935100000000002</v>
      </c>
      <c r="GZ45">
        <v>2.3877000000000002</v>
      </c>
      <c r="HA45">
        <v>29.836400000000001</v>
      </c>
      <c r="HB45">
        <v>15.874499999999999</v>
      </c>
      <c r="HC45">
        <v>18</v>
      </c>
      <c r="HD45">
        <v>438.21199999999999</v>
      </c>
      <c r="HE45">
        <v>702.84699999999998</v>
      </c>
      <c r="HF45">
        <v>16.8202</v>
      </c>
      <c r="HG45">
        <v>23.6099</v>
      </c>
      <c r="HH45">
        <v>30.0017</v>
      </c>
      <c r="HI45">
        <v>23.352399999999999</v>
      </c>
      <c r="HJ45">
        <v>23.3428</v>
      </c>
      <c r="HK45">
        <v>30.579499999999999</v>
      </c>
      <c r="HL45">
        <v>44.950400000000002</v>
      </c>
      <c r="HM45">
        <v>0</v>
      </c>
      <c r="HN45">
        <v>16.761600000000001</v>
      </c>
      <c r="HO45">
        <v>520.87099999999998</v>
      </c>
      <c r="HP45">
        <v>13.860300000000001</v>
      </c>
      <c r="HQ45">
        <v>97.489800000000002</v>
      </c>
      <c r="HR45">
        <v>100.739</v>
      </c>
    </row>
    <row r="46" spans="1:226" x14ac:dyDescent="0.2">
      <c r="A46">
        <v>30</v>
      </c>
      <c r="B46">
        <v>1657465003.0999999</v>
      </c>
      <c r="C46">
        <v>237</v>
      </c>
      <c r="D46" t="s">
        <v>418</v>
      </c>
      <c r="E46" t="s">
        <v>419</v>
      </c>
      <c r="F46">
        <v>5</v>
      </c>
      <c r="G46" s="1" t="s">
        <v>353</v>
      </c>
      <c r="H46" t="s">
        <v>354</v>
      </c>
      <c r="I46">
        <v>1657464995.5999999</v>
      </c>
      <c r="J46">
        <f t="shared" si="0"/>
        <v>2.6468120380121738E-3</v>
      </c>
      <c r="K46">
        <f t="shared" si="1"/>
        <v>2.646812038012174</v>
      </c>
      <c r="L46" s="1">
        <f t="shared" si="2"/>
        <v>17.523721959996038</v>
      </c>
      <c r="M46">
        <f t="shared" si="3"/>
        <v>448.66514814814798</v>
      </c>
      <c r="N46">
        <f t="shared" si="4"/>
        <v>233.11727937656528</v>
      </c>
      <c r="O46">
        <f t="shared" si="5"/>
        <v>17.364912657683401</v>
      </c>
      <c r="P46">
        <f t="shared" si="6"/>
        <v>33.421079428239018</v>
      </c>
      <c r="Q46">
        <f t="shared" si="7"/>
        <v>0.14051002875376337</v>
      </c>
      <c r="R46">
        <f t="shared" si="8"/>
        <v>2.4425100684794656</v>
      </c>
      <c r="S46">
        <f t="shared" si="9"/>
        <v>0.13616900011844485</v>
      </c>
      <c r="T46">
        <f t="shared" si="10"/>
        <v>8.5484477453873414E-2</v>
      </c>
      <c r="U46">
        <f t="shared" si="11"/>
        <v>321.51631699999967</v>
      </c>
      <c r="V46">
        <f t="shared" si="12"/>
        <v>22.685332841559173</v>
      </c>
      <c r="W46">
        <f t="shared" si="13"/>
        <v>22.056581481481501</v>
      </c>
      <c r="X46">
        <f t="shared" si="14"/>
        <v>2.6626772514321697</v>
      </c>
      <c r="Y46">
        <f t="shared" si="15"/>
        <v>49.4304104280356</v>
      </c>
      <c r="Z46">
        <f t="shared" si="16"/>
        <v>1.252816604728346</v>
      </c>
      <c r="AA46">
        <f t="shared" si="17"/>
        <v>2.5345057705970051</v>
      </c>
      <c r="AB46">
        <f t="shared" si="18"/>
        <v>1.4098606467038237</v>
      </c>
      <c r="AC46">
        <f t="shared" si="19"/>
        <v>-116.72441087633686</v>
      </c>
      <c r="AD46">
        <f t="shared" si="20"/>
        <v>-106.2374718189335</v>
      </c>
      <c r="AE46">
        <f t="shared" si="21"/>
        <v>-8.8937891921588399</v>
      </c>
      <c r="AF46">
        <f t="shared" si="22"/>
        <v>89.66064511257045</v>
      </c>
      <c r="AG46">
        <f t="shared" si="23"/>
        <v>33.20082772502397</v>
      </c>
      <c r="AH46">
        <f t="shared" si="24"/>
        <v>2.6498077125688231</v>
      </c>
      <c r="AI46">
        <f t="shared" si="25"/>
        <v>17.523721959996038</v>
      </c>
      <c r="AJ46">
        <v>512.64810991022102</v>
      </c>
      <c r="AK46">
        <v>478.495921212121</v>
      </c>
      <c r="AL46">
        <v>3.23450054873038</v>
      </c>
      <c r="AM46">
        <v>65.265421527463403</v>
      </c>
      <c r="AN46">
        <f t="shared" si="26"/>
        <v>2.646812038012174</v>
      </c>
      <c r="AO46">
        <v>13.721571485808999</v>
      </c>
      <c r="AP46">
        <v>16.841075151515099</v>
      </c>
      <c r="AQ46">
        <v>6.7572189853556898E-4</v>
      </c>
      <c r="AR46">
        <v>77.4076718084318</v>
      </c>
      <c r="AS46">
        <v>7</v>
      </c>
      <c r="AT46">
        <v>1</v>
      </c>
      <c r="AU46">
        <f t="shared" si="27"/>
        <v>1</v>
      </c>
      <c r="AV46">
        <f t="shared" si="28"/>
        <v>0</v>
      </c>
      <c r="AW46">
        <f t="shared" si="29"/>
        <v>40139.042645966365</v>
      </c>
      <c r="AX46">
        <f t="shared" si="30"/>
        <v>2000.00185185185</v>
      </c>
      <c r="AY46">
        <f t="shared" si="31"/>
        <v>1681.201566666665</v>
      </c>
      <c r="AZ46">
        <f t="shared" si="32"/>
        <v>0.84060000499999532</v>
      </c>
      <c r="BA46">
        <f t="shared" si="33"/>
        <v>0.16075800964999104</v>
      </c>
      <c r="BB46" s="1">
        <v>6</v>
      </c>
      <c r="BC46">
        <v>0.5</v>
      </c>
      <c r="BD46" t="s">
        <v>355</v>
      </c>
      <c r="BE46">
        <v>2</v>
      </c>
      <c r="BF46" t="b">
        <v>1</v>
      </c>
      <c r="BG46">
        <v>1657464995.5999999</v>
      </c>
      <c r="BH46">
        <v>448.66514814814798</v>
      </c>
      <c r="BI46">
        <v>489.93277777777803</v>
      </c>
      <c r="BJ46">
        <v>16.818581481481498</v>
      </c>
      <c r="BK46">
        <v>13.692292592592599</v>
      </c>
      <c r="BL46">
        <v>446.53666666666697</v>
      </c>
      <c r="BM46">
        <v>16.736066666666702</v>
      </c>
      <c r="BN46">
        <v>500.00018518518499</v>
      </c>
      <c r="BO46">
        <v>74.390088888888897</v>
      </c>
      <c r="BP46">
        <v>9.9939066666666701E-2</v>
      </c>
      <c r="BQ46">
        <v>21.2498</v>
      </c>
      <c r="BR46">
        <v>22.056581481481501</v>
      </c>
      <c r="BS46">
        <v>999.9</v>
      </c>
      <c r="BT46">
        <v>0</v>
      </c>
      <c r="BU46">
        <v>0</v>
      </c>
      <c r="BV46">
        <v>10009.095185185201</v>
      </c>
      <c r="BW46">
        <v>0</v>
      </c>
      <c r="BX46">
        <v>930.52081481481503</v>
      </c>
      <c r="BY46">
        <v>-41.267448148148098</v>
      </c>
      <c r="BZ46">
        <v>456.34033333333298</v>
      </c>
      <c r="CA46">
        <v>496.73470370370399</v>
      </c>
      <c r="CB46">
        <v>3.1262833333333302</v>
      </c>
      <c r="CC46">
        <v>489.93277777777803</v>
      </c>
      <c r="CD46">
        <v>13.692292592592599</v>
      </c>
      <c r="CE46">
        <v>1.25113518518519</v>
      </c>
      <c r="CF46">
        <v>1.0185707407407401</v>
      </c>
      <c r="CG46">
        <v>10.2243444444444</v>
      </c>
      <c r="CH46">
        <v>7.1846955555555603</v>
      </c>
      <c r="CI46">
        <v>2000.00185185185</v>
      </c>
      <c r="CJ46">
        <v>0.97999844444444395</v>
      </c>
      <c r="CK46">
        <v>2.0001840740740701E-2</v>
      </c>
      <c r="CL46">
        <v>0</v>
      </c>
      <c r="CM46">
        <v>2.58620740740741</v>
      </c>
      <c r="CN46">
        <v>0</v>
      </c>
      <c r="CO46">
        <v>14754.222222222201</v>
      </c>
      <c r="CP46">
        <v>16705.411111111101</v>
      </c>
      <c r="CQ46">
        <v>42.909444444444397</v>
      </c>
      <c r="CR46">
        <v>44.5252592592593</v>
      </c>
      <c r="CS46">
        <v>43.811999999999998</v>
      </c>
      <c r="CT46">
        <v>42.7959259259259</v>
      </c>
      <c r="CU46">
        <v>42.061999999999998</v>
      </c>
      <c r="CV46">
        <v>1960.0014814814799</v>
      </c>
      <c r="CW46">
        <v>40.000370370370398</v>
      </c>
      <c r="CX46">
        <v>0</v>
      </c>
      <c r="CY46">
        <v>1651531787</v>
      </c>
      <c r="CZ46">
        <v>0</v>
      </c>
      <c r="DA46">
        <v>0</v>
      </c>
      <c r="DB46" t="s">
        <v>356</v>
      </c>
      <c r="DC46">
        <v>1657298120.5</v>
      </c>
      <c r="DD46">
        <v>1657298120.5</v>
      </c>
      <c r="DE46">
        <v>0</v>
      </c>
      <c r="DF46">
        <v>1.391</v>
      </c>
      <c r="DG46">
        <v>3.5000000000000003E-2</v>
      </c>
      <c r="DH46">
        <v>2.39</v>
      </c>
      <c r="DI46">
        <v>0.104</v>
      </c>
      <c r="DJ46">
        <v>419</v>
      </c>
      <c r="DK46">
        <v>18</v>
      </c>
      <c r="DL46">
        <v>0.11</v>
      </c>
      <c r="DM46">
        <v>0.02</v>
      </c>
      <c r="DN46">
        <v>-39.462675609756097</v>
      </c>
      <c r="DO46">
        <v>-26.837617421602801</v>
      </c>
      <c r="DP46">
        <v>2.7242661600189901</v>
      </c>
      <c r="DQ46">
        <v>0</v>
      </c>
      <c r="DR46">
        <v>3.14561951219512</v>
      </c>
      <c r="DS46">
        <v>-0.32584933797909099</v>
      </c>
      <c r="DT46">
        <v>3.5693304212635002E-2</v>
      </c>
      <c r="DU46">
        <v>0</v>
      </c>
      <c r="DV46">
        <v>0</v>
      </c>
      <c r="DW46">
        <v>2</v>
      </c>
      <c r="DX46" t="s">
        <v>357</v>
      </c>
      <c r="DY46">
        <v>2.8942999999999999</v>
      </c>
      <c r="DZ46">
        <v>2.7166700000000001</v>
      </c>
      <c r="EA46">
        <v>8.3024399999999998E-2</v>
      </c>
      <c r="EB46">
        <v>8.8692099999999996E-2</v>
      </c>
      <c r="EC46">
        <v>6.6764400000000002E-2</v>
      </c>
      <c r="ED46">
        <v>5.7611200000000001E-2</v>
      </c>
      <c r="EE46">
        <v>26143</v>
      </c>
      <c r="EF46">
        <v>22502.400000000001</v>
      </c>
      <c r="EG46">
        <v>25509</v>
      </c>
      <c r="EH46">
        <v>24034.2</v>
      </c>
      <c r="EI46">
        <v>40577.599999999999</v>
      </c>
      <c r="EJ46">
        <v>37466.199999999997</v>
      </c>
      <c r="EK46">
        <v>46033.2</v>
      </c>
      <c r="EL46">
        <v>42834.6</v>
      </c>
      <c r="EM46">
        <v>1.86273</v>
      </c>
      <c r="EN46">
        <v>2.2528299999999999</v>
      </c>
      <c r="EO46">
        <v>7.1767700000000004E-2</v>
      </c>
      <c r="EP46">
        <v>0</v>
      </c>
      <c r="EQ46">
        <v>20.887</v>
      </c>
      <c r="ER46">
        <v>999.9</v>
      </c>
      <c r="ES46">
        <v>50.664999999999999</v>
      </c>
      <c r="ET46">
        <v>24.683</v>
      </c>
      <c r="EU46">
        <v>21.2501</v>
      </c>
      <c r="EV46">
        <v>51.796399999999998</v>
      </c>
      <c r="EW46">
        <v>37.431899999999999</v>
      </c>
      <c r="EX46">
        <v>2</v>
      </c>
      <c r="EY46">
        <v>-0.284497</v>
      </c>
      <c r="EZ46">
        <v>3.8425400000000001</v>
      </c>
      <c r="FA46">
        <v>20.202100000000002</v>
      </c>
      <c r="FB46">
        <v>5.2370599999999996</v>
      </c>
      <c r="FC46">
        <v>11.987500000000001</v>
      </c>
      <c r="FD46">
        <v>4.9572500000000002</v>
      </c>
      <c r="FE46">
        <v>3.3039800000000001</v>
      </c>
      <c r="FF46">
        <v>343.8</v>
      </c>
      <c r="FG46">
        <v>9999</v>
      </c>
      <c r="FH46">
        <v>9999</v>
      </c>
      <c r="FI46">
        <v>6011.1</v>
      </c>
      <c r="FJ46">
        <v>1.8681399999999999</v>
      </c>
      <c r="FK46">
        <v>1.86385</v>
      </c>
      <c r="FL46">
        <v>1.8714900000000001</v>
      </c>
      <c r="FM46">
        <v>1.8621799999999999</v>
      </c>
      <c r="FN46">
        <v>1.86172</v>
      </c>
      <c r="FO46">
        <v>1.8682099999999999</v>
      </c>
      <c r="FP46">
        <v>1.8582700000000001</v>
      </c>
      <c r="FQ46">
        <v>1.8647899999999999</v>
      </c>
      <c r="FR46">
        <v>5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2.1760000000000002</v>
      </c>
      <c r="GF46">
        <v>8.3500000000000005E-2</v>
      </c>
      <c r="GG46">
        <v>1.10289767420511</v>
      </c>
      <c r="GH46">
        <v>2.6534179880901899E-3</v>
      </c>
      <c r="GI46">
        <v>-1.0428034391586701E-6</v>
      </c>
      <c r="GJ46">
        <v>5.4845479443569001E-10</v>
      </c>
      <c r="GK46">
        <v>-8.8343357051566304E-2</v>
      </c>
      <c r="GL46">
        <v>-3.05487791674427E-2</v>
      </c>
      <c r="GM46">
        <v>2.9618206596728198E-3</v>
      </c>
      <c r="GN46">
        <v>-3.1459192886968901E-5</v>
      </c>
      <c r="GO46">
        <v>4</v>
      </c>
      <c r="GP46">
        <v>2343</v>
      </c>
      <c r="GQ46">
        <v>3</v>
      </c>
      <c r="GR46">
        <v>27</v>
      </c>
      <c r="GS46">
        <v>2781.4</v>
      </c>
      <c r="GT46">
        <v>2781.4</v>
      </c>
      <c r="GU46">
        <v>1.55884</v>
      </c>
      <c r="GV46">
        <v>2.34009</v>
      </c>
      <c r="GW46">
        <v>1.9982899999999999</v>
      </c>
      <c r="GX46">
        <v>2.7185100000000002</v>
      </c>
      <c r="GY46">
        <v>2.0935100000000002</v>
      </c>
      <c r="GZ46">
        <v>2.33643</v>
      </c>
      <c r="HA46">
        <v>29.836400000000001</v>
      </c>
      <c r="HB46">
        <v>15.8657</v>
      </c>
      <c r="HC46">
        <v>18</v>
      </c>
      <c r="HD46">
        <v>438.22899999999998</v>
      </c>
      <c r="HE46">
        <v>702.90700000000004</v>
      </c>
      <c r="HF46">
        <v>16.707599999999999</v>
      </c>
      <c r="HG46">
        <v>23.6129</v>
      </c>
      <c r="HH46">
        <v>29.999600000000001</v>
      </c>
      <c r="HI46">
        <v>23.356300000000001</v>
      </c>
      <c r="HJ46">
        <v>23.347200000000001</v>
      </c>
      <c r="HK46">
        <v>31.3779</v>
      </c>
      <c r="HL46">
        <v>44.950400000000002</v>
      </c>
      <c r="HM46">
        <v>0</v>
      </c>
      <c r="HN46">
        <v>16.697800000000001</v>
      </c>
      <c r="HO46">
        <v>541.16099999999994</v>
      </c>
      <c r="HP46">
        <v>13.882400000000001</v>
      </c>
      <c r="HQ46">
        <v>97.4893</v>
      </c>
      <c r="HR46">
        <v>100.74</v>
      </c>
    </row>
    <row r="47" spans="1:226" x14ac:dyDescent="0.2">
      <c r="A47">
        <v>31</v>
      </c>
      <c r="B47">
        <v>1657465008.0999999</v>
      </c>
      <c r="C47">
        <v>242</v>
      </c>
      <c r="D47" t="s">
        <v>420</v>
      </c>
      <c r="E47" t="s">
        <v>421</v>
      </c>
      <c r="F47">
        <v>5</v>
      </c>
      <c r="G47" s="1" t="s">
        <v>353</v>
      </c>
      <c r="H47" t="s">
        <v>354</v>
      </c>
      <c r="I47">
        <v>1657465000.31429</v>
      </c>
      <c r="J47">
        <f t="shared" si="0"/>
        <v>2.6504637415745969E-3</v>
      </c>
      <c r="K47">
        <f t="shared" si="1"/>
        <v>2.6504637415745971</v>
      </c>
      <c r="L47" s="1">
        <f t="shared" si="2"/>
        <v>18.180000954400843</v>
      </c>
      <c r="M47">
        <f t="shared" si="3"/>
        <v>463.23899999999998</v>
      </c>
      <c r="N47">
        <f t="shared" si="4"/>
        <v>239.93600685998027</v>
      </c>
      <c r="O47">
        <f t="shared" si="5"/>
        <v>17.872741303496515</v>
      </c>
      <c r="P47">
        <f t="shared" si="6"/>
        <v>34.506495782110818</v>
      </c>
      <c r="Q47">
        <f t="shared" si="7"/>
        <v>0.14068074605135514</v>
      </c>
      <c r="R47">
        <f t="shared" si="8"/>
        <v>2.4442166810121018</v>
      </c>
      <c r="S47">
        <f t="shared" si="9"/>
        <v>0.13633227544717319</v>
      </c>
      <c r="T47">
        <f t="shared" si="10"/>
        <v>8.5587168427468732E-2</v>
      </c>
      <c r="U47">
        <f t="shared" si="11"/>
        <v>321.51803635714288</v>
      </c>
      <c r="V47">
        <f t="shared" si="12"/>
        <v>22.685549702624083</v>
      </c>
      <c r="W47">
        <f t="shared" si="13"/>
        <v>22.065764285714302</v>
      </c>
      <c r="X47">
        <f t="shared" si="14"/>
        <v>2.6641681621149726</v>
      </c>
      <c r="Y47">
        <f t="shared" si="15"/>
        <v>49.473714807995428</v>
      </c>
      <c r="Z47">
        <f t="shared" si="16"/>
        <v>1.2540880407062096</v>
      </c>
      <c r="AA47">
        <f t="shared" si="17"/>
        <v>2.5348572379762695</v>
      </c>
      <c r="AB47">
        <f t="shared" si="18"/>
        <v>1.410080121408763</v>
      </c>
      <c r="AC47">
        <f t="shared" si="19"/>
        <v>-116.88545100343973</v>
      </c>
      <c r="AD47">
        <f t="shared" si="20"/>
        <v>-107.22384313482877</v>
      </c>
      <c r="AE47">
        <f t="shared" si="21"/>
        <v>-8.9706197143822308</v>
      </c>
      <c r="AF47">
        <f t="shared" si="22"/>
        <v>88.438122504492156</v>
      </c>
      <c r="AG47">
        <f t="shared" si="23"/>
        <v>34.1075846881552</v>
      </c>
      <c r="AH47">
        <f t="shared" si="24"/>
        <v>2.6227495774968901</v>
      </c>
      <c r="AI47">
        <f t="shared" si="25"/>
        <v>18.180000954400843</v>
      </c>
      <c r="AJ47">
        <v>529.16661637819902</v>
      </c>
      <c r="AK47">
        <v>494.45135151515098</v>
      </c>
      <c r="AL47">
        <v>3.1747078300197802</v>
      </c>
      <c r="AM47">
        <v>65.265421527463403</v>
      </c>
      <c r="AN47">
        <f t="shared" si="26"/>
        <v>2.6504637415745971</v>
      </c>
      <c r="AO47">
        <v>13.7950125756115</v>
      </c>
      <c r="AP47">
        <v>16.884090909090901</v>
      </c>
      <c r="AQ47">
        <v>8.0452085140800007E-3</v>
      </c>
      <c r="AR47">
        <v>77.4076718084318</v>
      </c>
      <c r="AS47">
        <v>7</v>
      </c>
      <c r="AT47">
        <v>1</v>
      </c>
      <c r="AU47">
        <f t="shared" si="27"/>
        <v>1</v>
      </c>
      <c r="AV47">
        <f t="shared" si="28"/>
        <v>0</v>
      </c>
      <c r="AW47">
        <f t="shared" si="29"/>
        <v>40181.567561883145</v>
      </c>
      <c r="AX47">
        <f t="shared" si="30"/>
        <v>2000.0125</v>
      </c>
      <c r="AY47">
        <f t="shared" si="31"/>
        <v>1681.2105214285712</v>
      </c>
      <c r="AZ47">
        <f t="shared" si="32"/>
        <v>0.84060000696424209</v>
      </c>
      <c r="BA47">
        <f t="shared" si="33"/>
        <v>0.16075801344098742</v>
      </c>
      <c r="BB47" s="1">
        <v>6</v>
      </c>
      <c r="BC47">
        <v>0.5</v>
      </c>
      <c r="BD47" t="s">
        <v>355</v>
      </c>
      <c r="BE47">
        <v>2</v>
      </c>
      <c r="BF47" t="b">
        <v>1</v>
      </c>
      <c r="BG47">
        <v>1657465000.31429</v>
      </c>
      <c r="BH47">
        <v>463.23899999999998</v>
      </c>
      <c r="BI47">
        <v>505.62710714285703</v>
      </c>
      <c r="BJ47">
        <v>16.8357428571429</v>
      </c>
      <c r="BK47">
        <v>13.741353571428601</v>
      </c>
      <c r="BL47">
        <v>461.08078571428598</v>
      </c>
      <c r="BM47">
        <v>16.752532142857099</v>
      </c>
      <c r="BN47">
        <v>499.98757142857102</v>
      </c>
      <c r="BO47">
        <v>74.389717857142898</v>
      </c>
      <c r="BP47">
        <v>9.98993428571429E-2</v>
      </c>
      <c r="BQ47">
        <v>21.252060714285701</v>
      </c>
      <c r="BR47">
        <v>22.065764285714302</v>
      </c>
      <c r="BS47">
        <v>999.9</v>
      </c>
      <c r="BT47">
        <v>0</v>
      </c>
      <c r="BU47">
        <v>0</v>
      </c>
      <c r="BV47">
        <v>10020.287857142899</v>
      </c>
      <c r="BW47">
        <v>0</v>
      </c>
      <c r="BX47">
        <v>931.09410714285696</v>
      </c>
      <c r="BY47">
        <v>-42.387992857142898</v>
      </c>
      <c r="BZ47">
        <v>471.17192857142902</v>
      </c>
      <c r="CA47">
        <v>512.67264285714305</v>
      </c>
      <c r="CB47">
        <v>3.0943785714285701</v>
      </c>
      <c r="CC47">
        <v>505.62710714285703</v>
      </c>
      <c r="CD47">
        <v>13.741353571428601</v>
      </c>
      <c r="CE47">
        <v>1.25240642857143</v>
      </c>
      <c r="CF47">
        <v>1.02221571428571</v>
      </c>
      <c r="CG47">
        <v>10.2395178571429</v>
      </c>
      <c r="CH47">
        <v>7.2368496428571403</v>
      </c>
      <c r="CI47">
        <v>2000.0125</v>
      </c>
      <c r="CJ47">
        <v>0.97999842857142805</v>
      </c>
      <c r="CK47">
        <v>2.0001857142857099E-2</v>
      </c>
      <c r="CL47">
        <v>0</v>
      </c>
      <c r="CM47">
        <v>2.5951285714285701</v>
      </c>
      <c r="CN47">
        <v>0</v>
      </c>
      <c r="CO47">
        <v>14766.1928571429</v>
      </c>
      <c r="CP47">
        <v>16705.4857142857</v>
      </c>
      <c r="CQ47">
        <v>42.923714285714297</v>
      </c>
      <c r="CR47">
        <v>44.528785714285704</v>
      </c>
      <c r="CS47">
        <v>43.811999999999998</v>
      </c>
      <c r="CT47">
        <v>42.796500000000002</v>
      </c>
      <c r="CU47">
        <v>42.061999999999998</v>
      </c>
      <c r="CV47">
        <v>1960.01178571429</v>
      </c>
      <c r="CW47">
        <v>40.000714285714302</v>
      </c>
      <c r="CX47">
        <v>0</v>
      </c>
      <c r="CY47">
        <v>1651531791.8</v>
      </c>
      <c r="CZ47">
        <v>0</v>
      </c>
      <c r="DA47">
        <v>0</v>
      </c>
      <c r="DB47" t="s">
        <v>356</v>
      </c>
      <c r="DC47">
        <v>1657298120.5</v>
      </c>
      <c r="DD47">
        <v>1657298120.5</v>
      </c>
      <c r="DE47">
        <v>0</v>
      </c>
      <c r="DF47">
        <v>1.391</v>
      </c>
      <c r="DG47">
        <v>3.5000000000000003E-2</v>
      </c>
      <c r="DH47">
        <v>2.39</v>
      </c>
      <c r="DI47">
        <v>0.104</v>
      </c>
      <c r="DJ47">
        <v>419</v>
      </c>
      <c r="DK47">
        <v>18</v>
      </c>
      <c r="DL47">
        <v>0.11</v>
      </c>
      <c r="DM47">
        <v>0.02</v>
      </c>
      <c r="DN47">
        <v>-41.323307317073201</v>
      </c>
      <c r="DO47">
        <v>-16.353683623693399</v>
      </c>
      <c r="DP47">
        <v>1.66557240455782</v>
      </c>
      <c r="DQ47">
        <v>0</v>
      </c>
      <c r="DR47">
        <v>3.1174363414634101</v>
      </c>
      <c r="DS47">
        <v>-0.423845226480839</v>
      </c>
      <c r="DT47">
        <v>4.4233225662037898E-2</v>
      </c>
      <c r="DU47">
        <v>0</v>
      </c>
      <c r="DV47">
        <v>0</v>
      </c>
      <c r="DW47">
        <v>2</v>
      </c>
      <c r="DX47" t="s">
        <v>357</v>
      </c>
      <c r="DY47">
        <v>2.8944899999999998</v>
      </c>
      <c r="DZ47">
        <v>2.71651</v>
      </c>
      <c r="EA47">
        <v>8.5053299999999998E-2</v>
      </c>
      <c r="EB47">
        <v>9.0746199999999999E-2</v>
      </c>
      <c r="EC47">
        <v>6.6889199999999996E-2</v>
      </c>
      <c r="ED47">
        <v>5.7652000000000002E-2</v>
      </c>
      <c r="EE47">
        <v>26085.1</v>
      </c>
      <c r="EF47">
        <v>22451.9</v>
      </c>
      <c r="EG47">
        <v>25508.9</v>
      </c>
      <c r="EH47">
        <v>24034.3</v>
      </c>
      <c r="EI47">
        <v>40572.5</v>
      </c>
      <c r="EJ47">
        <v>37464.5</v>
      </c>
      <c r="EK47">
        <v>46033.5</v>
      </c>
      <c r="EL47">
        <v>42834.5</v>
      </c>
      <c r="EM47">
        <v>1.8628499999999999</v>
      </c>
      <c r="EN47">
        <v>2.2525499999999998</v>
      </c>
      <c r="EO47">
        <v>7.0549500000000001E-2</v>
      </c>
      <c r="EP47">
        <v>0</v>
      </c>
      <c r="EQ47">
        <v>20.8996</v>
      </c>
      <c r="ER47">
        <v>999.9</v>
      </c>
      <c r="ES47">
        <v>50.664999999999999</v>
      </c>
      <c r="ET47">
        <v>24.683</v>
      </c>
      <c r="EU47">
        <v>21.2471</v>
      </c>
      <c r="EV47">
        <v>51.866399999999999</v>
      </c>
      <c r="EW47">
        <v>37.387799999999999</v>
      </c>
      <c r="EX47">
        <v>2</v>
      </c>
      <c r="EY47">
        <v>-0.28558699999999998</v>
      </c>
      <c r="EZ47">
        <v>3.6880999999999999</v>
      </c>
      <c r="FA47">
        <v>20.206199999999999</v>
      </c>
      <c r="FB47">
        <v>5.2364600000000001</v>
      </c>
      <c r="FC47">
        <v>11.9879</v>
      </c>
      <c r="FD47">
        <v>4.9573499999999999</v>
      </c>
      <c r="FE47">
        <v>3.3039800000000001</v>
      </c>
      <c r="FF47">
        <v>343.8</v>
      </c>
      <c r="FG47">
        <v>9999</v>
      </c>
      <c r="FH47">
        <v>9999</v>
      </c>
      <c r="FI47">
        <v>6011.1</v>
      </c>
      <c r="FJ47">
        <v>1.86816</v>
      </c>
      <c r="FK47">
        <v>1.8638399999999999</v>
      </c>
      <c r="FL47">
        <v>1.8714900000000001</v>
      </c>
      <c r="FM47">
        <v>1.8621799999999999</v>
      </c>
      <c r="FN47">
        <v>1.86171</v>
      </c>
      <c r="FO47">
        <v>1.8682099999999999</v>
      </c>
      <c r="FP47">
        <v>1.85833</v>
      </c>
      <c r="FQ47">
        <v>1.8648199999999999</v>
      </c>
      <c r="FR47">
        <v>5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2.2080000000000002</v>
      </c>
      <c r="GF47">
        <v>8.5400000000000004E-2</v>
      </c>
      <c r="GG47">
        <v>1.10289767420511</v>
      </c>
      <c r="GH47">
        <v>2.6534179880901899E-3</v>
      </c>
      <c r="GI47">
        <v>-1.0428034391586701E-6</v>
      </c>
      <c r="GJ47">
        <v>5.4845479443569001E-10</v>
      </c>
      <c r="GK47">
        <v>-8.8343357051566304E-2</v>
      </c>
      <c r="GL47">
        <v>-3.05487791674427E-2</v>
      </c>
      <c r="GM47">
        <v>2.9618206596728198E-3</v>
      </c>
      <c r="GN47">
        <v>-3.1459192886968901E-5</v>
      </c>
      <c r="GO47">
        <v>4</v>
      </c>
      <c r="GP47">
        <v>2343</v>
      </c>
      <c r="GQ47">
        <v>3</v>
      </c>
      <c r="GR47">
        <v>27</v>
      </c>
      <c r="GS47">
        <v>2781.5</v>
      </c>
      <c r="GT47">
        <v>2781.5</v>
      </c>
      <c r="GU47">
        <v>1.6015600000000001</v>
      </c>
      <c r="GV47">
        <v>2.34009</v>
      </c>
      <c r="GW47">
        <v>1.9982899999999999</v>
      </c>
      <c r="GX47">
        <v>2.7185100000000002</v>
      </c>
      <c r="GY47">
        <v>2.0935100000000002</v>
      </c>
      <c r="GZ47">
        <v>2.3791500000000001</v>
      </c>
      <c r="HA47">
        <v>29.857800000000001</v>
      </c>
      <c r="HB47">
        <v>15.874499999999999</v>
      </c>
      <c r="HC47">
        <v>18</v>
      </c>
      <c r="HD47">
        <v>438.339</v>
      </c>
      <c r="HE47">
        <v>702.72699999999998</v>
      </c>
      <c r="HF47">
        <v>16.654499999999999</v>
      </c>
      <c r="HG47">
        <v>23.616399999999999</v>
      </c>
      <c r="HH47">
        <v>29.999300000000002</v>
      </c>
      <c r="HI47">
        <v>23.3612</v>
      </c>
      <c r="HJ47">
        <v>23.351299999999998</v>
      </c>
      <c r="HK47">
        <v>32.169400000000003</v>
      </c>
      <c r="HL47">
        <v>44.679099999999998</v>
      </c>
      <c r="HM47">
        <v>0</v>
      </c>
      <c r="HN47">
        <v>16.6296</v>
      </c>
      <c r="HO47">
        <v>554.61500000000001</v>
      </c>
      <c r="HP47">
        <v>13.873699999999999</v>
      </c>
      <c r="HQ47">
        <v>97.489699999999999</v>
      </c>
      <c r="HR47">
        <v>100.74</v>
      </c>
    </row>
    <row r="48" spans="1:226" x14ac:dyDescent="0.2">
      <c r="A48">
        <v>32</v>
      </c>
      <c r="B48">
        <v>1657465013.0999999</v>
      </c>
      <c r="C48">
        <v>247</v>
      </c>
      <c r="D48" t="s">
        <v>422</v>
      </c>
      <c r="E48" t="s">
        <v>423</v>
      </c>
      <c r="F48">
        <v>5</v>
      </c>
      <c r="G48" s="1" t="s">
        <v>353</v>
      </c>
      <c r="H48" t="s">
        <v>354</v>
      </c>
      <c r="I48">
        <v>1657465005.5999999</v>
      </c>
      <c r="J48">
        <f t="shared" si="0"/>
        <v>2.666469114290259E-3</v>
      </c>
      <c r="K48">
        <f t="shared" si="1"/>
        <v>2.6664691142902588</v>
      </c>
      <c r="L48" s="1">
        <f t="shared" si="2"/>
        <v>18.957646667860399</v>
      </c>
      <c r="M48">
        <f t="shared" si="3"/>
        <v>479.85111111111098</v>
      </c>
      <c r="N48">
        <f t="shared" si="4"/>
        <v>248.82702678650739</v>
      </c>
      <c r="O48">
        <f t="shared" si="5"/>
        <v>18.535040768826139</v>
      </c>
      <c r="P48">
        <f t="shared" si="6"/>
        <v>35.743946396313426</v>
      </c>
      <c r="Q48">
        <f t="shared" si="7"/>
        <v>0.14182755760397345</v>
      </c>
      <c r="R48">
        <f t="shared" si="8"/>
        <v>2.4422705249131376</v>
      </c>
      <c r="S48">
        <f t="shared" si="9"/>
        <v>0.13740569736018399</v>
      </c>
      <c r="T48">
        <f t="shared" si="10"/>
        <v>8.6264363304822983E-2</v>
      </c>
      <c r="U48">
        <f t="shared" si="11"/>
        <v>321.52026122222276</v>
      </c>
      <c r="V48">
        <f t="shared" si="12"/>
        <v>22.681433298497055</v>
      </c>
      <c r="W48">
        <f t="shared" si="13"/>
        <v>22.063700000000001</v>
      </c>
      <c r="X48">
        <f t="shared" si="14"/>
        <v>2.6638329431523218</v>
      </c>
      <c r="Y48">
        <f t="shared" si="15"/>
        <v>49.563186773441892</v>
      </c>
      <c r="Z48">
        <f t="shared" si="16"/>
        <v>1.2563376493898923</v>
      </c>
      <c r="AA48">
        <f t="shared" si="17"/>
        <v>2.5348201582209251</v>
      </c>
      <c r="AB48">
        <f t="shared" si="18"/>
        <v>1.4074952937624294</v>
      </c>
      <c r="AC48">
        <f t="shared" si="19"/>
        <v>-117.59128794020042</v>
      </c>
      <c r="AD48">
        <f t="shared" si="20"/>
        <v>-106.89807037627816</v>
      </c>
      <c r="AE48">
        <f t="shared" si="21"/>
        <v>-8.95038637746182</v>
      </c>
      <c r="AF48">
        <f t="shared" si="22"/>
        <v>88.080516528282374</v>
      </c>
      <c r="AG48">
        <f t="shared" si="23"/>
        <v>34.948431470379163</v>
      </c>
      <c r="AH48">
        <f t="shared" si="24"/>
        <v>2.6105340241252986</v>
      </c>
      <c r="AI48">
        <f t="shared" si="25"/>
        <v>18.957646667860399</v>
      </c>
      <c r="AJ48">
        <v>546.55727925857195</v>
      </c>
      <c r="AK48">
        <v>510.61435757575799</v>
      </c>
      <c r="AL48">
        <v>3.2455878536404601</v>
      </c>
      <c r="AM48">
        <v>65.265421527463403</v>
      </c>
      <c r="AN48">
        <f t="shared" si="26"/>
        <v>2.6664691142902588</v>
      </c>
      <c r="AO48">
        <v>13.802418475246601</v>
      </c>
      <c r="AP48">
        <v>16.916324848484901</v>
      </c>
      <c r="AQ48">
        <v>6.7451909626690502E-3</v>
      </c>
      <c r="AR48">
        <v>77.4076718084318</v>
      </c>
      <c r="AS48">
        <v>7</v>
      </c>
      <c r="AT48">
        <v>1</v>
      </c>
      <c r="AU48">
        <f t="shared" si="27"/>
        <v>1</v>
      </c>
      <c r="AV48">
        <f t="shared" si="28"/>
        <v>0</v>
      </c>
      <c r="AW48">
        <f t="shared" si="29"/>
        <v>40132.744803214599</v>
      </c>
      <c r="AX48">
        <f t="shared" si="30"/>
        <v>2000.0262962963</v>
      </c>
      <c r="AY48">
        <f t="shared" si="31"/>
        <v>1681.2221222222252</v>
      </c>
      <c r="AZ48">
        <f t="shared" si="32"/>
        <v>0.84060000877766228</v>
      </c>
      <c r="BA48">
        <f t="shared" si="33"/>
        <v>0.16075801694088834</v>
      </c>
      <c r="BB48" s="1">
        <v>6</v>
      </c>
      <c r="BC48">
        <v>0.5</v>
      </c>
      <c r="BD48" t="s">
        <v>355</v>
      </c>
      <c r="BE48">
        <v>2</v>
      </c>
      <c r="BF48" t="b">
        <v>1</v>
      </c>
      <c r="BG48">
        <v>1657465005.5999999</v>
      </c>
      <c r="BH48">
        <v>479.85111111111098</v>
      </c>
      <c r="BI48">
        <v>523.29255555555596</v>
      </c>
      <c r="BJ48">
        <v>16.865933333333299</v>
      </c>
      <c r="BK48">
        <v>13.786118518518499</v>
      </c>
      <c r="BL48">
        <v>477.659074074074</v>
      </c>
      <c r="BM48">
        <v>16.781503703703699</v>
      </c>
      <c r="BN48">
        <v>499.99855555555598</v>
      </c>
      <c r="BO48">
        <v>74.389674074074094</v>
      </c>
      <c r="BP48">
        <v>9.9986507407407402E-2</v>
      </c>
      <c r="BQ48">
        <v>21.251822222222199</v>
      </c>
      <c r="BR48">
        <v>22.063700000000001</v>
      </c>
      <c r="BS48">
        <v>999.9</v>
      </c>
      <c r="BT48">
        <v>0</v>
      </c>
      <c r="BU48">
        <v>0</v>
      </c>
      <c r="BV48">
        <v>10007.5874074074</v>
      </c>
      <c r="BW48">
        <v>0</v>
      </c>
      <c r="BX48">
        <v>931.59655555555605</v>
      </c>
      <c r="BY48">
        <v>-43.441303703703703</v>
      </c>
      <c r="BZ48">
        <v>488.083666666667</v>
      </c>
      <c r="CA48">
        <v>530.60796296296303</v>
      </c>
      <c r="CB48">
        <v>3.0798092592592599</v>
      </c>
      <c r="CC48">
        <v>523.29255555555596</v>
      </c>
      <c r="CD48">
        <v>13.786118518518499</v>
      </c>
      <c r="CE48">
        <v>1.25465148148148</v>
      </c>
      <c r="CF48">
        <v>1.0255455555555599</v>
      </c>
      <c r="CG48">
        <v>10.266299999999999</v>
      </c>
      <c r="CH48">
        <v>7.2844137037036996</v>
      </c>
      <c r="CI48">
        <v>2000.0262962963</v>
      </c>
      <c r="CJ48">
        <v>0.97999844444444495</v>
      </c>
      <c r="CK48">
        <v>2.0001840740740701E-2</v>
      </c>
      <c r="CL48">
        <v>0</v>
      </c>
      <c r="CM48">
        <v>2.60417407407407</v>
      </c>
      <c r="CN48">
        <v>0</v>
      </c>
      <c r="CO48">
        <v>14777.711111111101</v>
      </c>
      <c r="CP48">
        <v>16705.599999999999</v>
      </c>
      <c r="CQ48">
        <v>42.923222222222201</v>
      </c>
      <c r="CR48">
        <v>44.541333333333299</v>
      </c>
      <c r="CS48">
        <v>43.811999999999998</v>
      </c>
      <c r="CT48">
        <v>42.791333333333299</v>
      </c>
      <c r="CU48">
        <v>42.061999999999998</v>
      </c>
      <c r="CV48">
        <v>1960.0251851851899</v>
      </c>
      <c r="CW48">
        <v>40.001111111111101</v>
      </c>
      <c r="CX48">
        <v>0</v>
      </c>
      <c r="CY48">
        <v>1651531797.2</v>
      </c>
      <c r="CZ48">
        <v>0</v>
      </c>
      <c r="DA48">
        <v>0</v>
      </c>
      <c r="DB48" t="s">
        <v>356</v>
      </c>
      <c r="DC48">
        <v>1657298120.5</v>
      </c>
      <c r="DD48">
        <v>1657298120.5</v>
      </c>
      <c r="DE48">
        <v>0</v>
      </c>
      <c r="DF48">
        <v>1.391</v>
      </c>
      <c r="DG48">
        <v>3.5000000000000003E-2</v>
      </c>
      <c r="DH48">
        <v>2.39</v>
      </c>
      <c r="DI48">
        <v>0.104</v>
      </c>
      <c r="DJ48">
        <v>419</v>
      </c>
      <c r="DK48">
        <v>18</v>
      </c>
      <c r="DL48">
        <v>0.11</v>
      </c>
      <c r="DM48">
        <v>0.02</v>
      </c>
      <c r="DN48">
        <v>-42.635548780487802</v>
      </c>
      <c r="DO48">
        <v>-12.3722048780488</v>
      </c>
      <c r="DP48">
        <v>1.2385780478223001</v>
      </c>
      <c r="DQ48">
        <v>0</v>
      </c>
      <c r="DR48">
        <v>3.0991200000000001</v>
      </c>
      <c r="DS48">
        <v>-0.24889337979093901</v>
      </c>
      <c r="DT48">
        <v>3.4838114185472203E-2</v>
      </c>
      <c r="DU48">
        <v>0</v>
      </c>
      <c r="DV48">
        <v>0</v>
      </c>
      <c r="DW48">
        <v>2</v>
      </c>
      <c r="DX48" t="s">
        <v>357</v>
      </c>
      <c r="DY48">
        <v>2.8942199999999998</v>
      </c>
      <c r="DZ48">
        <v>2.7164799999999998</v>
      </c>
      <c r="EA48">
        <v>8.7084400000000006E-2</v>
      </c>
      <c r="EB48">
        <v>9.2748399999999995E-2</v>
      </c>
      <c r="EC48">
        <v>6.6977999999999996E-2</v>
      </c>
      <c r="ED48">
        <v>5.77347E-2</v>
      </c>
      <c r="EE48">
        <v>26027.5</v>
      </c>
      <c r="EF48">
        <v>22402.799999999999</v>
      </c>
      <c r="EG48">
        <v>25509.3</v>
      </c>
      <c r="EH48">
        <v>24034.799999999999</v>
      </c>
      <c r="EI48">
        <v>40569</v>
      </c>
      <c r="EJ48">
        <v>37461.800000000003</v>
      </c>
      <c r="EK48">
        <v>46033.9</v>
      </c>
      <c r="EL48">
        <v>42835.1</v>
      </c>
      <c r="EM48">
        <v>1.8626499999999999</v>
      </c>
      <c r="EN48">
        <v>2.2528700000000002</v>
      </c>
      <c r="EO48">
        <v>7.0046600000000001E-2</v>
      </c>
      <c r="EP48">
        <v>0</v>
      </c>
      <c r="EQ48">
        <v>20.907800000000002</v>
      </c>
      <c r="ER48">
        <v>999.9</v>
      </c>
      <c r="ES48">
        <v>50.616999999999997</v>
      </c>
      <c r="ET48">
        <v>24.693000000000001</v>
      </c>
      <c r="EU48">
        <v>21.242100000000001</v>
      </c>
      <c r="EV48">
        <v>52.236400000000003</v>
      </c>
      <c r="EW48">
        <v>37.383800000000001</v>
      </c>
      <c r="EX48">
        <v>2</v>
      </c>
      <c r="EY48">
        <v>-0.286026</v>
      </c>
      <c r="EZ48">
        <v>3.7059000000000002</v>
      </c>
      <c r="FA48">
        <v>20.206099999999999</v>
      </c>
      <c r="FB48">
        <v>5.2355600000000004</v>
      </c>
      <c r="FC48">
        <v>11.987</v>
      </c>
      <c r="FD48">
        <v>4.9572000000000003</v>
      </c>
      <c r="FE48">
        <v>3.3039299999999998</v>
      </c>
      <c r="FF48">
        <v>343.8</v>
      </c>
      <c r="FG48">
        <v>9999</v>
      </c>
      <c r="FH48">
        <v>9999</v>
      </c>
      <c r="FI48">
        <v>6011.3</v>
      </c>
      <c r="FJ48">
        <v>1.8681399999999999</v>
      </c>
      <c r="FK48">
        <v>1.8638399999999999</v>
      </c>
      <c r="FL48">
        <v>1.8714900000000001</v>
      </c>
      <c r="FM48">
        <v>1.8621700000000001</v>
      </c>
      <c r="FN48">
        <v>1.86172</v>
      </c>
      <c r="FO48">
        <v>1.86819</v>
      </c>
      <c r="FP48">
        <v>1.85826</v>
      </c>
      <c r="FQ48">
        <v>1.86483</v>
      </c>
      <c r="FR48">
        <v>5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2.2400000000000002</v>
      </c>
      <c r="GF48">
        <v>8.6599999999999996E-2</v>
      </c>
      <c r="GG48">
        <v>1.10289767420511</v>
      </c>
      <c r="GH48">
        <v>2.6534179880901899E-3</v>
      </c>
      <c r="GI48">
        <v>-1.0428034391586701E-6</v>
      </c>
      <c r="GJ48">
        <v>5.4845479443569001E-10</v>
      </c>
      <c r="GK48">
        <v>-8.8343357051566304E-2</v>
      </c>
      <c r="GL48">
        <v>-3.05487791674427E-2</v>
      </c>
      <c r="GM48">
        <v>2.9618206596728198E-3</v>
      </c>
      <c r="GN48">
        <v>-3.1459192886968901E-5</v>
      </c>
      <c r="GO48">
        <v>4</v>
      </c>
      <c r="GP48">
        <v>2343</v>
      </c>
      <c r="GQ48">
        <v>3</v>
      </c>
      <c r="GR48">
        <v>27</v>
      </c>
      <c r="GS48">
        <v>2781.5</v>
      </c>
      <c r="GT48">
        <v>2781.5</v>
      </c>
      <c r="GU48">
        <v>1.63696</v>
      </c>
      <c r="GV48">
        <v>2.34131</v>
      </c>
      <c r="GW48">
        <v>1.9982899999999999</v>
      </c>
      <c r="GX48">
        <v>2.7185100000000002</v>
      </c>
      <c r="GY48">
        <v>2.0935100000000002</v>
      </c>
      <c r="GZ48">
        <v>2.3571800000000001</v>
      </c>
      <c r="HA48">
        <v>29.879200000000001</v>
      </c>
      <c r="HB48">
        <v>15.874499999999999</v>
      </c>
      <c r="HC48">
        <v>18</v>
      </c>
      <c r="HD48">
        <v>438.25799999999998</v>
      </c>
      <c r="HE48">
        <v>703.06200000000001</v>
      </c>
      <c r="HF48">
        <v>16.611499999999999</v>
      </c>
      <c r="HG48">
        <v>23.6203</v>
      </c>
      <c r="HH48">
        <v>29.9998</v>
      </c>
      <c r="HI48">
        <v>23.365100000000002</v>
      </c>
      <c r="HJ48">
        <v>23.3553</v>
      </c>
      <c r="HK48">
        <v>32.941099999999999</v>
      </c>
      <c r="HL48">
        <v>44.679099999999998</v>
      </c>
      <c r="HM48">
        <v>0</v>
      </c>
      <c r="HN48">
        <v>16.569700000000001</v>
      </c>
      <c r="HO48">
        <v>574.92600000000004</v>
      </c>
      <c r="HP48">
        <v>13.869199999999999</v>
      </c>
      <c r="HQ48">
        <v>97.490799999999993</v>
      </c>
      <c r="HR48">
        <v>100.741</v>
      </c>
    </row>
    <row r="49" spans="1:226" x14ac:dyDescent="0.2">
      <c r="A49">
        <v>33</v>
      </c>
      <c r="B49">
        <v>1657465018.0999999</v>
      </c>
      <c r="C49">
        <v>252</v>
      </c>
      <c r="D49" t="s">
        <v>424</v>
      </c>
      <c r="E49" t="s">
        <v>425</v>
      </c>
      <c r="F49">
        <v>5</v>
      </c>
      <c r="G49" s="1" t="s">
        <v>353</v>
      </c>
      <c r="H49" t="s">
        <v>354</v>
      </c>
      <c r="I49">
        <v>1657465010.31429</v>
      </c>
      <c r="J49">
        <f t="shared" ref="J49:J80" si="34">(K49)/1000</f>
        <v>2.6659062733363709E-3</v>
      </c>
      <c r="K49">
        <f t="shared" ref="K49:K80" si="35">IF(BF49, AN49, AH49)</f>
        <v>2.665906273336371</v>
      </c>
      <c r="L49" s="1">
        <f t="shared" ref="L49:L80" si="36">IF(BF49, AI49, AG49)</f>
        <v>19.473237467102713</v>
      </c>
      <c r="M49">
        <f t="shared" ref="M49:M80" si="37">BH49 - IF(AU49&gt;1, L49*BB49*100/(AW49*BV49), 0)</f>
        <v>494.72285714285698</v>
      </c>
      <c r="N49">
        <f t="shared" ref="N49:N80" si="38">((T49-J49/2)*M49-L49)/(T49+J49/2)</f>
        <v>257.58988273984841</v>
      </c>
      <c r="O49">
        <f t="shared" ref="O49:O80" si="39">N49*(BO49+BP49)/1000</f>
        <v>19.187777899723031</v>
      </c>
      <c r="P49">
        <f t="shared" ref="P49:P80" si="40">(BH49 - IF(AU49&gt;1, L49*BB49*100/(AW49*BV49), 0))*(BO49+BP49)/1000</f>
        <v>36.851728040734358</v>
      </c>
      <c r="Q49">
        <f t="shared" ref="Q49:Q80" si="41">2/((1/S49-1/R49)+SIGN(S49)*SQRT((1/S49-1/R49)*(1/S49-1/R49) + 4*BC49/((BC49+1)*(BC49+1))*(2*1/S49*1/R49-1/R49*1/R49)))</f>
        <v>0.14197130232143823</v>
      </c>
      <c r="R49">
        <f t="shared" ref="R49:R80" si="42">IF(LEFT(BD49,1)&lt;&gt;"0",IF(LEFT(BD49,1)="1",3,BE49),$D$5+$E$5*(BV49*BO49/($K$5*1000))+$F$5*(BV49*BO49/($K$5*1000))*MAX(MIN(BB49,$J$5),$I$5)*MAX(MIN(BB49,$J$5),$I$5)+$G$5*MAX(MIN(BB49,$J$5),$I$5)*(BV49*BO49/($K$5*1000))+$H$5*(BV49*BO49/($K$5*1000))*(BV49*BO49/($K$5*1000)))</f>
        <v>2.4410822390034634</v>
      </c>
      <c r="S49">
        <f t="shared" ref="S49:S80" si="43">J49*(1000-(1000*0.61365*EXP(17.502*W49/(240.97+W49))/(BO49+BP49)+BJ49)/2)/(1000*0.61365*EXP(17.502*W49/(240.97+W49))/(BO49+BP49)-BJ49)</f>
        <v>0.13753854066543858</v>
      </c>
      <c r="T49">
        <f t="shared" ref="T49:T80" si="44">1/((BC49+1)/(Q49/1.6)+1/(R49/1.37)) + BC49/((BC49+1)/(Q49/1.6) + BC49/(R49/1.37))</f>
        <v>8.6348324795545689E-2</v>
      </c>
      <c r="U49">
        <f t="shared" ref="U49:U80" si="45">(AX49*BA49)</f>
        <v>321.51805703571432</v>
      </c>
      <c r="V49">
        <f t="shared" ref="V49:V80" si="46">(BQ49+(U49+2*0.95*0.0000000567*(((BQ49+$B$7)+273)^4-(BQ49+273)^4)-44100*J49)/(1.84*29.3*R49+8*0.95*0.0000000567*(BQ49+273)^3))</f>
        <v>22.682429668707687</v>
      </c>
      <c r="W49">
        <f t="shared" ref="W49:W80" si="47">($C$7*BR49+$D$7*BS49+$E$7*V49)</f>
        <v>22.069057142857101</v>
      </c>
      <c r="X49">
        <f t="shared" ref="X49:X80" si="48">0.61365*EXP(17.502*W49/(240.97+W49))</f>
        <v>2.6647029649805622</v>
      </c>
      <c r="Y49">
        <f t="shared" ref="Y49:Y80" si="49">(Z49/AA49*100)</f>
        <v>49.66358013366969</v>
      </c>
      <c r="Z49">
        <f t="shared" ref="Z49:Z80" si="50">BJ49*(BO49+BP49)/1000</f>
        <v>1.258897546430316</v>
      </c>
      <c r="AA49">
        <f t="shared" ref="AA49:AA80" si="51">0.61365*EXP(17.502*BQ49/(240.97+BQ49))</f>
        <v>2.5348505746907275</v>
      </c>
      <c r="AB49">
        <f t="shared" ref="AB49:AB80" si="52">(X49-BJ49*(BO49+BP49)/1000)</f>
        <v>1.4058054185502462</v>
      </c>
      <c r="AC49">
        <f t="shared" ref="AC49:AC80" si="53">(-J49*44100)</f>
        <v>-117.56646665413396</v>
      </c>
      <c r="AD49">
        <f t="shared" ref="AD49:AD80" si="54">2*29.3*R49*0.92*(BQ49-W49)</f>
        <v>-107.52533231412538</v>
      </c>
      <c r="AE49">
        <f t="shared" ref="AE49:AE80" si="55">2*0.95*0.0000000567*(((BQ49+$B$7)+273)^4-(W49+273)^4)</f>
        <v>-9.0075432348138182</v>
      </c>
      <c r="AF49">
        <f t="shared" ref="AF49:AF80" si="56">U49+AE49+AC49+AD49</f>
        <v>87.418714832641186</v>
      </c>
      <c r="AG49">
        <f t="shared" ref="AG49:AG80" si="57">BN49*AU49*(BI49-BH49*(1000-AU49*BK49)/(1000-AU49*BJ49))/(100*BB49)</f>
        <v>35.511588137412865</v>
      </c>
      <c r="AH49">
        <f t="shared" ref="AH49:AH80" si="58">1000*BN49*AU49*(BJ49-BK49)/(100*BB49*(1000-AU49*BJ49))</f>
        <v>2.6160324678491977</v>
      </c>
      <c r="AI49">
        <f t="shared" ref="AI49:AI80" si="59">(AJ49 - AK49 - BO49*1000/(8.314*(BQ49+273.15)) * AM49/BN49 * AL49) * BN49/(100*BB49) * (1000 - BK49)/1000</f>
        <v>19.473237467102713</v>
      </c>
      <c r="AJ49">
        <v>562.97438434558501</v>
      </c>
      <c r="AK49">
        <v>526.59933333333299</v>
      </c>
      <c r="AL49">
        <v>3.1964354283315402</v>
      </c>
      <c r="AM49">
        <v>65.265421527463403</v>
      </c>
      <c r="AN49">
        <f t="shared" ref="AN49:AN80" si="60">(AP49 - AO49 + BO49*1000/(8.314*(BQ49+273.15)) * AR49/BN49 * AQ49) * BN49/(100*BB49) * 1000/(1000 - AP49)</f>
        <v>2.665906273336371</v>
      </c>
      <c r="AO49">
        <v>13.833453776501599</v>
      </c>
      <c r="AP49">
        <v>16.9509157575758</v>
      </c>
      <c r="AQ49">
        <v>5.8085833267313702E-3</v>
      </c>
      <c r="AR49">
        <v>77.4076718084318</v>
      </c>
      <c r="AS49">
        <v>7</v>
      </c>
      <c r="AT49">
        <v>1</v>
      </c>
      <c r="AU49">
        <f t="shared" ref="AU49:AU80" si="61">IF(AS49*$H$13&gt;=AW49,1,(AW49/(AW49-AS49*$H$13)))</f>
        <v>1</v>
      </c>
      <c r="AV49">
        <f t="shared" ref="AV49:AV80" si="62">(AU49-1)*100</f>
        <v>0</v>
      </c>
      <c r="AW49">
        <f t="shared" ref="AW49:AW80" si="63">MAX(0,($B$13+$C$13*BV49)/(1+$D$13*BV49)*BO49/(BQ49+273)*$E$13)</f>
        <v>40102.891942600363</v>
      </c>
      <c r="AX49">
        <f t="shared" ref="AX49:AX80" si="64">$B$11*BW49+$C$11*BX49+$F$11*CI49*(1-CL49)</f>
        <v>2000.0125</v>
      </c>
      <c r="AY49">
        <f t="shared" ref="AY49:AY80" si="65">AX49*AZ49</f>
        <v>1681.2105321428573</v>
      </c>
      <c r="AZ49">
        <f t="shared" ref="AZ49:AZ80" si="66">($B$11*$D$9+$C$11*$D$9+$F$11*((CV49+CN49)/MAX(CV49+CN49+CW49, 0.1)*$I$9+CW49/MAX(CV49+CN49+CW49, 0.1)*$J$9))/($B$11+$C$11+$F$11)</f>
        <v>0.84060001232135162</v>
      </c>
      <c r="BA49">
        <f t="shared" ref="BA49:BA80" si="67">($B$11*$K$9+$C$11*$K$9+$F$11*((CV49+CN49)/MAX(CV49+CN49+CW49, 0.1)*$P$9+CW49/MAX(CV49+CN49+CW49, 0.1)*$Q$9))/($B$11+$C$11+$F$11)</f>
        <v>0.16075802378020854</v>
      </c>
      <c r="BB49" s="1">
        <v>6</v>
      </c>
      <c r="BC49">
        <v>0.5</v>
      </c>
      <c r="BD49" t="s">
        <v>355</v>
      </c>
      <c r="BE49">
        <v>2</v>
      </c>
      <c r="BF49" t="b">
        <v>1</v>
      </c>
      <c r="BG49">
        <v>1657465010.31429</v>
      </c>
      <c r="BH49">
        <v>494.72285714285698</v>
      </c>
      <c r="BI49">
        <v>538.88885714285698</v>
      </c>
      <c r="BJ49">
        <v>16.900303571428601</v>
      </c>
      <c r="BK49">
        <v>13.814185714285699</v>
      </c>
      <c r="BL49">
        <v>492.50064285714302</v>
      </c>
      <c r="BM49">
        <v>16.814475000000002</v>
      </c>
      <c r="BN49">
        <v>500.01085714285699</v>
      </c>
      <c r="BO49">
        <v>74.389632142857096</v>
      </c>
      <c r="BP49">
        <v>0.100008892857143</v>
      </c>
      <c r="BQ49">
        <v>21.252017857142899</v>
      </c>
      <c r="BR49">
        <v>22.069057142857101</v>
      </c>
      <c r="BS49">
        <v>999.9</v>
      </c>
      <c r="BT49">
        <v>0</v>
      </c>
      <c r="BU49">
        <v>0</v>
      </c>
      <c r="BV49">
        <v>9999.8382142857099</v>
      </c>
      <c r="BW49">
        <v>0</v>
      </c>
      <c r="BX49">
        <v>932.20699999999999</v>
      </c>
      <c r="BY49">
        <v>-44.165989285714303</v>
      </c>
      <c r="BZ49">
        <v>503.22803571428602</v>
      </c>
      <c r="CA49">
        <v>546.43771428571404</v>
      </c>
      <c r="CB49">
        <v>3.0861028571428601</v>
      </c>
      <c r="CC49">
        <v>538.88885714285698</v>
      </c>
      <c r="CD49">
        <v>13.814185714285699</v>
      </c>
      <c r="CE49">
        <v>1.2572067857142899</v>
      </c>
      <c r="CF49">
        <v>1.0276328571428599</v>
      </c>
      <c r="CG49">
        <v>10.2967607142857</v>
      </c>
      <c r="CH49">
        <v>7.3141550000000004</v>
      </c>
      <c r="CI49">
        <v>2000.0125</v>
      </c>
      <c r="CJ49">
        <v>0.97999832142857102</v>
      </c>
      <c r="CK49">
        <v>2.0001967857142901E-2</v>
      </c>
      <c r="CL49">
        <v>0</v>
      </c>
      <c r="CM49">
        <v>2.5623</v>
      </c>
      <c r="CN49">
        <v>0</v>
      </c>
      <c r="CO49">
        <v>14787.45</v>
      </c>
      <c r="CP49">
        <v>16705.4857142857</v>
      </c>
      <c r="CQ49">
        <v>42.923714285714297</v>
      </c>
      <c r="CR49">
        <v>44.553142857142802</v>
      </c>
      <c r="CS49">
        <v>43.811999999999998</v>
      </c>
      <c r="CT49">
        <v>42.8009285714285</v>
      </c>
      <c r="CU49">
        <v>42.061999999999998</v>
      </c>
      <c r="CV49">
        <v>1960.0114285714301</v>
      </c>
      <c r="CW49">
        <v>40.0010714285714</v>
      </c>
      <c r="CX49">
        <v>0</v>
      </c>
      <c r="CY49">
        <v>1651531802</v>
      </c>
      <c r="CZ49">
        <v>0</v>
      </c>
      <c r="DA49">
        <v>0</v>
      </c>
      <c r="DB49" t="s">
        <v>356</v>
      </c>
      <c r="DC49">
        <v>1657298120.5</v>
      </c>
      <c r="DD49">
        <v>1657298120.5</v>
      </c>
      <c r="DE49">
        <v>0</v>
      </c>
      <c r="DF49">
        <v>1.391</v>
      </c>
      <c r="DG49">
        <v>3.5000000000000003E-2</v>
      </c>
      <c r="DH49">
        <v>2.39</v>
      </c>
      <c r="DI49">
        <v>0.104</v>
      </c>
      <c r="DJ49">
        <v>419</v>
      </c>
      <c r="DK49">
        <v>18</v>
      </c>
      <c r="DL49">
        <v>0.11</v>
      </c>
      <c r="DM49">
        <v>0.02</v>
      </c>
      <c r="DN49">
        <v>-43.558356097561003</v>
      </c>
      <c r="DO49">
        <v>-9.9004369337979607</v>
      </c>
      <c r="DP49">
        <v>0.99488649433448495</v>
      </c>
      <c r="DQ49">
        <v>0</v>
      </c>
      <c r="DR49">
        <v>3.0854668292682899</v>
      </c>
      <c r="DS49">
        <v>3.4087944250871298E-2</v>
      </c>
      <c r="DT49">
        <v>1.6610479272247899E-2</v>
      </c>
      <c r="DU49">
        <v>1</v>
      </c>
      <c r="DV49">
        <v>1</v>
      </c>
      <c r="DW49">
        <v>2</v>
      </c>
      <c r="DX49" t="s">
        <v>369</v>
      </c>
      <c r="DY49">
        <v>2.8941300000000001</v>
      </c>
      <c r="DZ49">
        <v>2.7166399999999999</v>
      </c>
      <c r="EA49">
        <v>8.9059299999999994E-2</v>
      </c>
      <c r="EB49">
        <v>9.4770800000000002E-2</v>
      </c>
      <c r="EC49">
        <v>6.70742E-2</v>
      </c>
      <c r="ED49">
        <v>5.7764900000000001E-2</v>
      </c>
      <c r="EE49">
        <v>25971.3</v>
      </c>
      <c r="EF49">
        <v>22353.4</v>
      </c>
      <c r="EG49">
        <v>25509.4</v>
      </c>
      <c r="EH49">
        <v>24035.3</v>
      </c>
      <c r="EI49">
        <v>40565.300000000003</v>
      </c>
      <c r="EJ49">
        <v>37461.5</v>
      </c>
      <c r="EK49">
        <v>46034.5</v>
      </c>
      <c r="EL49">
        <v>42836.1</v>
      </c>
      <c r="EM49">
        <v>1.8625</v>
      </c>
      <c r="EN49">
        <v>2.2526000000000002</v>
      </c>
      <c r="EO49">
        <v>7.0862499999999995E-2</v>
      </c>
      <c r="EP49">
        <v>0</v>
      </c>
      <c r="EQ49">
        <v>20.912400000000002</v>
      </c>
      <c r="ER49">
        <v>999.9</v>
      </c>
      <c r="ES49">
        <v>50.616999999999997</v>
      </c>
      <c r="ET49">
        <v>24.693000000000001</v>
      </c>
      <c r="EU49">
        <v>21.239799999999999</v>
      </c>
      <c r="EV49">
        <v>51.946399999999997</v>
      </c>
      <c r="EW49">
        <v>37.419899999999998</v>
      </c>
      <c r="EX49">
        <v>2</v>
      </c>
      <c r="EY49">
        <v>-0.28600599999999998</v>
      </c>
      <c r="EZ49">
        <v>3.7462800000000001</v>
      </c>
      <c r="FA49">
        <v>20.205300000000001</v>
      </c>
      <c r="FB49">
        <v>5.2357100000000001</v>
      </c>
      <c r="FC49">
        <v>11.9879</v>
      </c>
      <c r="FD49">
        <v>4.9573</v>
      </c>
      <c r="FE49">
        <v>3.3039800000000001</v>
      </c>
      <c r="FF49">
        <v>343.8</v>
      </c>
      <c r="FG49">
        <v>9999</v>
      </c>
      <c r="FH49">
        <v>9999</v>
      </c>
      <c r="FI49">
        <v>6011.3</v>
      </c>
      <c r="FJ49">
        <v>1.86815</v>
      </c>
      <c r="FK49">
        <v>1.8638399999999999</v>
      </c>
      <c r="FL49">
        <v>1.87151</v>
      </c>
      <c r="FM49">
        <v>1.8621799999999999</v>
      </c>
      <c r="FN49">
        <v>1.86172</v>
      </c>
      <c r="FO49">
        <v>1.8682000000000001</v>
      </c>
      <c r="FP49">
        <v>1.8583000000000001</v>
      </c>
      <c r="FQ49">
        <v>1.8648100000000001</v>
      </c>
      <c r="FR49">
        <v>5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2.2719999999999998</v>
      </c>
      <c r="GF49">
        <v>8.7999999999999995E-2</v>
      </c>
      <c r="GG49">
        <v>1.10289767420511</v>
      </c>
      <c r="GH49">
        <v>2.6534179880901899E-3</v>
      </c>
      <c r="GI49">
        <v>-1.0428034391586701E-6</v>
      </c>
      <c r="GJ49">
        <v>5.4845479443569001E-10</v>
      </c>
      <c r="GK49">
        <v>-8.8343357051566304E-2</v>
      </c>
      <c r="GL49">
        <v>-3.05487791674427E-2</v>
      </c>
      <c r="GM49">
        <v>2.9618206596728198E-3</v>
      </c>
      <c r="GN49">
        <v>-3.1459192886968901E-5</v>
      </c>
      <c r="GO49">
        <v>4</v>
      </c>
      <c r="GP49">
        <v>2343</v>
      </c>
      <c r="GQ49">
        <v>3</v>
      </c>
      <c r="GR49">
        <v>27</v>
      </c>
      <c r="GS49">
        <v>2781.6</v>
      </c>
      <c r="GT49">
        <v>2781.6</v>
      </c>
      <c r="GU49">
        <v>1.6784699999999999</v>
      </c>
      <c r="GV49">
        <v>2.33643</v>
      </c>
      <c r="GW49">
        <v>1.9982899999999999</v>
      </c>
      <c r="GX49">
        <v>2.7185100000000002</v>
      </c>
      <c r="GY49">
        <v>2.0935100000000002</v>
      </c>
      <c r="GZ49">
        <v>2.3803700000000001</v>
      </c>
      <c r="HA49">
        <v>29.879200000000001</v>
      </c>
      <c r="HB49">
        <v>15.874499999999999</v>
      </c>
      <c r="HC49">
        <v>18</v>
      </c>
      <c r="HD49">
        <v>438.20600000000002</v>
      </c>
      <c r="HE49">
        <v>702.88499999999999</v>
      </c>
      <c r="HF49">
        <v>16.5642</v>
      </c>
      <c r="HG49">
        <v>23.623699999999999</v>
      </c>
      <c r="HH49">
        <v>29.9999</v>
      </c>
      <c r="HI49">
        <v>23.3691</v>
      </c>
      <c r="HJ49">
        <v>23.3596</v>
      </c>
      <c r="HK49">
        <v>33.6967</v>
      </c>
      <c r="HL49">
        <v>44.679099999999998</v>
      </c>
      <c r="HM49">
        <v>0</v>
      </c>
      <c r="HN49">
        <v>16.490200000000002</v>
      </c>
      <c r="HO49">
        <v>588.33199999999999</v>
      </c>
      <c r="HP49">
        <v>13.8546</v>
      </c>
      <c r="HQ49">
        <v>97.491699999999994</v>
      </c>
      <c r="HR49">
        <v>100.744</v>
      </c>
    </row>
    <row r="50" spans="1:226" x14ac:dyDescent="0.2">
      <c r="A50">
        <v>34</v>
      </c>
      <c r="B50">
        <v>1657465023.0999999</v>
      </c>
      <c r="C50">
        <v>257</v>
      </c>
      <c r="D50" t="s">
        <v>426</v>
      </c>
      <c r="E50" t="s">
        <v>427</v>
      </c>
      <c r="F50">
        <v>5</v>
      </c>
      <c r="G50" s="1" t="s">
        <v>353</v>
      </c>
      <c r="H50" t="s">
        <v>354</v>
      </c>
      <c r="I50">
        <v>1657465015.5999999</v>
      </c>
      <c r="J50">
        <f t="shared" si="34"/>
        <v>2.6584139929755248E-3</v>
      </c>
      <c r="K50">
        <f t="shared" si="35"/>
        <v>2.6584139929755248</v>
      </c>
      <c r="L50" s="1">
        <f t="shared" si="36"/>
        <v>19.976434448608931</v>
      </c>
      <c r="M50">
        <f t="shared" si="37"/>
        <v>511.405925925926</v>
      </c>
      <c r="N50">
        <f t="shared" si="38"/>
        <v>267.67094590034947</v>
      </c>
      <c r="O50">
        <f t="shared" si="39"/>
        <v>19.938726026993152</v>
      </c>
      <c r="P50">
        <f t="shared" si="40"/>
        <v>38.094469354226909</v>
      </c>
      <c r="Q50">
        <f t="shared" si="41"/>
        <v>0.14173550534470455</v>
      </c>
      <c r="R50">
        <f t="shared" si="42"/>
        <v>2.4406531356189447</v>
      </c>
      <c r="S50">
        <f t="shared" si="43"/>
        <v>0.13731645865028869</v>
      </c>
      <c r="T50">
        <f t="shared" si="44"/>
        <v>8.6208343485359815E-2</v>
      </c>
      <c r="U50">
        <f t="shared" si="45"/>
        <v>321.5144845555555</v>
      </c>
      <c r="V50">
        <f t="shared" si="46"/>
        <v>22.683893322092352</v>
      </c>
      <c r="W50">
        <f t="shared" si="47"/>
        <v>22.0742962962963</v>
      </c>
      <c r="X50">
        <f t="shared" si="48"/>
        <v>2.6655540653889358</v>
      </c>
      <c r="Y50">
        <f t="shared" si="49"/>
        <v>49.768086523023335</v>
      </c>
      <c r="Z50">
        <f t="shared" si="50"/>
        <v>1.2614644311635359</v>
      </c>
      <c r="AA50">
        <f t="shared" si="51"/>
        <v>2.5346854164866612</v>
      </c>
      <c r="AB50">
        <f t="shared" si="52"/>
        <v>1.4040896342253999</v>
      </c>
      <c r="AC50">
        <f t="shared" si="53"/>
        <v>-117.23605709022064</v>
      </c>
      <c r="AD50">
        <f t="shared" si="54"/>
        <v>-108.33557962473697</v>
      </c>
      <c r="AE50">
        <f t="shared" si="55"/>
        <v>-9.0772076209670018</v>
      </c>
      <c r="AF50">
        <f t="shared" si="56"/>
        <v>86.865640219630905</v>
      </c>
      <c r="AG50">
        <f t="shared" si="57"/>
        <v>36.228988662283506</v>
      </c>
      <c r="AH50">
        <f t="shared" si="58"/>
        <v>2.6323763862564418</v>
      </c>
      <c r="AI50">
        <f t="shared" si="59"/>
        <v>19.976434448608931</v>
      </c>
      <c r="AJ50">
        <v>580.00927045801996</v>
      </c>
      <c r="AK50">
        <v>542.82218787878799</v>
      </c>
      <c r="AL50">
        <v>3.24674863003735</v>
      </c>
      <c r="AM50">
        <v>65.265421527463403</v>
      </c>
      <c r="AN50">
        <f t="shared" si="60"/>
        <v>2.6584139929755248</v>
      </c>
      <c r="AO50">
        <v>13.840387021303</v>
      </c>
      <c r="AP50">
        <v>16.966616969697</v>
      </c>
      <c r="AQ50">
        <v>2.0510213451802998E-3</v>
      </c>
      <c r="AR50">
        <v>77.4076718084318</v>
      </c>
      <c r="AS50">
        <v>7</v>
      </c>
      <c r="AT50">
        <v>1</v>
      </c>
      <c r="AU50">
        <f t="shared" si="61"/>
        <v>1</v>
      </c>
      <c r="AV50">
        <f t="shared" si="62"/>
        <v>0</v>
      </c>
      <c r="AW50">
        <f t="shared" si="63"/>
        <v>40092.268572310939</v>
      </c>
      <c r="AX50">
        <f t="shared" si="64"/>
        <v>1999.9903703703701</v>
      </c>
      <c r="AY50">
        <f t="shared" si="65"/>
        <v>1681.191922222222</v>
      </c>
      <c r="AZ50">
        <f t="shared" si="66"/>
        <v>0.84060000844448513</v>
      </c>
      <c r="BA50">
        <f t="shared" si="67"/>
        <v>0.16075801629785624</v>
      </c>
      <c r="BB50" s="1">
        <v>6</v>
      </c>
      <c r="BC50">
        <v>0.5</v>
      </c>
      <c r="BD50" t="s">
        <v>355</v>
      </c>
      <c r="BE50">
        <v>2</v>
      </c>
      <c r="BF50" t="b">
        <v>1</v>
      </c>
      <c r="BG50">
        <v>1657465015.5999999</v>
      </c>
      <c r="BH50">
        <v>511.405925925926</v>
      </c>
      <c r="BI50">
        <v>556.49485185185199</v>
      </c>
      <c r="BJ50">
        <v>16.9347518518519</v>
      </c>
      <c r="BK50">
        <v>13.829485185185201</v>
      </c>
      <c r="BL50">
        <v>509.15</v>
      </c>
      <c r="BM50">
        <v>16.847518518518498</v>
      </c>
      <c r="BN50">
        <v>500.01459259259298</v>
      </c>
      <c r="BO50">
        <v>74.389692592592596</v>
      </c>
      <c r="BP50">
        <v>9.99983222222222E-2</v>
      </c>
      <c r="BQ50">
        <v>21.250955555555599</v>
      </c>
      <c r="BR50">
        <v>22.0742962962963</v>
      </c>
      <c r="BS50">
        <v>999.9</v>
      </c>
      <c r="BT50">
        <v>0</v>
      </c>
      <c r="BU50">
        <v>0</v>
      </c>
      <c r="BV50">
        <v>9997.0303703703703</v>
      </c>
      <c r="BW50">
        <v>0</v>
      </c>
      <c r="BX50">
        <v>932.79411111111096</v>
      </c>
      <c r="BY50">
        <v>-45.088925925925899</v>
      </c>
      <c r="BZ50">
        <v>520.21592592592594</v>
      </c>
      <c r="CA50">
        <v>564.29892592592603</v>
      </c>
      <c r="CB50">
        <v>3.10525740740741</v>
      </c>
      <c r="CC50">
        <v>556.49485185185199</v>
      </c>
      <c r="CD50">
        <v>13.829485185185201</v>
      </c>
      <c r="CE50">
        <v>1.2597696296296299</v>
      </c>
      <c r="CF50">
        <v>1.0287714814814799</v>
      </c>
      <c r="CG50">
        <v>10.327262962962999</v>
      </c>
      <c r="CH50">
        <v>7.3303444444444397</v>
      </c>
      <c r="CI50">
        <v>1999.9903703703701</v>
      </c>
      <c r="CJ50">
        <v>0.97999833333333297</v>
      </c>
      <c r="CK50">
        <v>2.00019555555556E-2</v>
      </c>
      <c r="CL50">
        <v>0</v>
      </c>
      <c r="CM50">
        <v>2.5608444444444398</v>
      </c>
      <c r="CN50">
        <v>0</v>
      </c>
      <c r="CO50">
        <v>14796.062962963</v>
      </c>
      <c r="CP50">
        <v>16705.322222222199</v>
      </c>
      <c r="CQ50">
        <v>42.925518518518501</v>
      </c>
      <c r="CR50">
        <v>44.559703703703697</v>
      </c>
      <c r="CS50">
        <v>43.811999999999998</v>
      </c>
      <c r="CT50">
        <v>42.807407407407403</v>
      </c>
      <c r="CU50">
        <v>42.061999999999998</v>
      </c>
      <c r="CV50">
        <v>1959.99</v>
      </c>
      <c r="CW50">
        <v>40.000370370370398</v>
      </c>
      <c r="CX50">
        <v>0</v>
      </c>
      <c r="CY50">
        <v>1651531806.8</v>
      </c>
      <c r="CZ50">
        <v>0</v>
      </c>
      <c r="DA50">
        <v>0</v>
      </c>
      <c r="DB50" t="s">
        <v>356</v>
      </c>
      <c r="DC50">
        <v>1657298120.5</v>
      </c>
      <c r="DD50">
        <v>1657298120.5</v>
      </c>
      <c r="DE50">
        <v>0</v>
      </c>
      <c r="DF50">
        <v>1.391</v>
      </c>
      <c r="DG50">
        <v>3.5000000000000003E-2</v>
      </c>
      <c r="DH50">
        <v>2.39</v>
      </c>
      <c r="DI50">
        <v>0.104</v>
      </c>
      <c r="DJ50">
        <v>419</v>
      </c>
      <c r="DK50">
        <v>18</v>
      </c>
      <c r="DL50">
        <v>0.11</v>
      </c>
      <c r="DM50">
        <v>0.02</v>
      </c>
      <c r="DN50">
        <v>-44.545051219512203</v>
      </c>
      <c r="DO50">
        <v>-9.9790975609756796</v>
      </c>
      <c r="DP50">
        <v>1.0022996964595501</v>
      </c>
      <c r="DQ50">
        <v>0</v>
      </c>
      <c r="DR50">
        <v>3.09381073170732</v>
      </c>
      <c r="DS50">
        <v>0.205565226480831</v>
      </c>
      <c r="DT50">
        <v>2.10782743763363E-2</v>
      </c>
      <c r="DU50">
        <v>0</v>
      </c>
      <c r="DV50">
        <v>0</v>
      </c>
      <c r="DW50">
        <v>2</v>
      </c>
      <c r="DX50" t="s">
        <v>357</v>
      </c>
      <c r="DY50">
        <v>2.8940899999999998</v>
      </c>
      <c r="DZ50">
        <v>2.7163900000000001</v>
      </c>
      <c r="EA50">
        <v>9.1032500000000002E-2</v>
      </c>
      <c r="EB50">
        <v>9.6720600000000004E-2</v>
      </c>
      <c r="EC50">
        <v>6.7114099999999996E-2</v>
      </c>
      <c r="ED50">
        <v>5.7773999999999999E-2</v>
      </c>
      <c r="EE50">
        <v>25914.9</v>
      </c>
      <c r="EF50">
        <v>22305.3</v>
      </c>
      <c r="EG50">
        <v>25509.200000000001</v>
      </c>
      <c r="EH50">
        <v>24035.4</v>
      </c>
      <c r="EI50">
        <v>40563.199999999997</v>
      </c>
      <c r="EJ50">
        <v>37461.300000000003</v>
      </c>
      <c r="EK50">
        <v>46034.1</v>
      </c>
      <c r="EL50">
        <v>42836.2</v>
      </c>
      <c r="EM50">
        <v>1.8625499999999999</v>
      </c>
      <c r="EN50">
        <v>2.25258</v>
      </c>
      <c r="EO50">
        <v>7.0508600000000005E-2</v>
      </c>
      <c r="EP50">
        <v>0</v>
      </c>
      <c r="EQ50">
        <v>20.9176</v>
      </c>
      <c r="ER50">
        <v>999.9</v>
      </c>
      <c r="ES50">
        <v>50.591999999999999</v>
      </c>
      <c r="ET50">
        <v>24.702999999999999</v>
      </c>
      <c r="EU50">
        <v>21.242000000000001</v>
      </c>
      <c r="EV50">
        <v>51.776400000000002</v>
      </c>
      <c r="EW50">
        <v>37.447899999999997</v>
      </c>
      <c r="EX50">
        <v>2</v>
      </c>
      <c r="EY50">
        <v>-0.28570600000000002</v>
      </c>
      <c r="EZ50">
        <v>3.8965200000000002</v>
      </c>
      <c r="FA50">
        <v>20.201899999999998</v>
      </c>
      <c r="FB50">
        <v>5.2352600000000002</v>
      </c>
      <c r="FC50">
        <v>11.9884</v>
      </c>
      <c r="FD50">
        <v>4.9572500000000002</v>
      </c>
      <c r="FE50">
        <v>3.3039499999999999</v>
      </c>
      <c r="FF50">
        <v>343.8</v>
      </c>
      <c r="FG50">
        <v>9999</v>
      </c>
      <c r="FH50">
        <v>9999</v>
      </c>
      <c r="FI50">
        <v>6011.3</v>
      </c>
      <c r="FJ50">
        <v>1.8681399999999999</v>
      </c>
      <c r="FK50">
        <v>1.8638399999999999</v>
      </c>
      <c r="FL50">
        <v>1.8714900000000001</v>
      </c>
      <c r="FM50">
        <v>1.8621700000000001</v>
      </c>
      <c r="FN50">
        <v>1.86172</v>
      </c>
      <c r="FO50">
        <v>1.86819</v>
      </c>
      <c r="FP50">
        <v>1.85825</v>
      </c>
      <c r="FQ50">
        <v>1.86483</v>
      </c>
      <c r="FR50">
        <v>5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2.3039999999999998</v>
      </c>
      <c r="GF50">
        <v>8.8599999999999998E-2</v>
      </c>
      <c r="GG50">
        <v>1.10289767420511</v>
      </c>
      <c r="GH50">
        <v>2.6534179880901899E-3</v>
      </c>
      <c r="GI50">
        <v>-1.0428034391586701E-6</v>
      </c>
      <c r="GJ50">
        <v>5.4845479443569001E-10</v>
      </c>
      <c r="GK50">
        <v>-8.8343357051566304E-2</v>
      </c>
      <c r="GL50">
        <v>-3.05487791674427E-2</v>
      </c>
      <c r="GM50">
        <v>2.9618206596728198E-3</v>
      </c>
      <c r="GN50">
        <v>-3.1459192886968901E-5</v>
      </c>
      <c r="GO50">
        <v>4</v>
      </c>
      <c r="GP50">
        <v>2343</v>
      </c>
      <c r="GQ50">
        <v>3</v>
      </c>
      <c r="GR50">
        <v>27</v>
      </c>
      <c r="GS50">
        <v>2781.7</v>
      </c>
      <c r="GT50">
        <v>2781.7</v>
      </c>
      <c r="GU50">
        <v>1.71509</v>
      </c>
      <c r="GV50">
        <v>2.33643</v>
      </c>
      <c r="GW50">
        <v>1.9982899999999999</v>
      </c>
      <c r="GX50">
        <v>2.7185100000000002</v>
      </c>
      <c r="GY50">
        <v>2.0935100000000002</v>
      </c>
      <c r="GZ50">
        <v>2.36206</v>
      </c>
      <c r="HA50">
        <v>29.900600000000001</v>
      </c>
      <c r="HB50">
        <v>15.8657</v>
      </c>
      <c r="HC50">
        <v>18</v>
      </c>
      <c r="HD50">
        <v>438.27100000000002</v>
      </c>
      <c r="HE50">
        <v>702.92499999999995</v>
      </c>
      <c r="HF50">
        <v>16.5014</v>
      </c>
      <c r="HG50">
        <v>23.627199999999998</v>
      </c>
      <c r="HH50">
        <v>30.0002</v>
      </c>
      <c r="HI50">
        <v>23.373799999999999</v>
      </c>
      <c r="HJ50">
        <v>23.364100000000001</v>
      </c>
      <c r="HK50">
        <v>34.484000000000002</v>
      </c>
      <c r="HL50">
        <v>44.679099999999998</v>
      </c>
      <c r="HM50">
        <v>0</v>
      </c>
      <c r="HN50">
        <v>16.406300000000002</v>
      </c>
      <c r="HO50">
        <v>608.45299999999997</v>
      </c>
      <c r="HP50">
        <v>13.852600000000001</v>
      </c>
      <c r="HQ50">
        <v>97.490899999999996</v>
      </c>
      <c r="HR50">
        <v>100.744</v>
      </c>
    </row>
    <row r="51" spans="1:226" x14ac:dyDescent="0.2">
      <c r="A51">
        <v>35</v>
      </c>
      <c r="B51">
        <v>1657465028.0999999</v>
      </c>
      <c r="C51">
        <v>262</v>
      </c>
      <c r="D51" t="s">
        <v>428</v>
      </c>
      <c r="E51" t="s">
        <v>429</v>
      </c>
      <c r="F51">
        <v>5</v>
      </c>
      <c r="G51" s="1" t="s">
        <v>353</v>
      </c>
      <c r="H51" t="s">
        <v>354</v>
      </c>
      <c r="I51">
        <v>1657465020.31429</v>
      </c>
      <c r="J51">
        <f t="shared" si="34"/>
        <v>2.6657747981516521E-3</v>
      </c>
      <c r="K51">
        <f t="shared" si="35"/>
        <v>2.6657747981516522</v>
      </c>
      <c r="L51" s="1">
        <f t="shared" si="36"/>
        <v>20.532129920965751</v>
      </c>
      <c r="M51">
        <f t="shared" si="37"/>
        <v>526.358785714286</v>
      </c>
      <c r="N51">
        <f t="shared" si="38"/>
        <v>276.60459422339812</v>
      </c>
      <c r="O51">
        <f t="shared" si="39"/>
        <v>20.604120940845341</v>
      </c>
      <c r="P51">
        <f t="shared" si="40"/>
        <v>39.208170455674399</v>
      </c>
      <c r="Q51">
        <f t="shared" si="41"/>
        <v>0.14221929322755078</v>
      </c>
      <c r="R51">
        <f t="shared" si="42"/>
        <v>2.4405549263252628</v>
      </c>
      <c r="S51">
        <f t="shared" si="43"/>
        <v>0.13777036447372687</v>
      </c>
      <c r="T51">
        <f t="shared" si="44"/>
        <v>8.6494603205857223E-2</v>
      </c>
      <c r="U51">
        <f t="shared" si="45"/>
        <v>321.51446100000049</v>
      </c>
      <c r="V51">
        <f t="shared" si="46"/>
        <v>22.679141550976595</v>
      </c>
      <c r="W51">
        <f t="shared" si="47"/>
        <v>22.0797321428572</v>
      </c>
      <c r="X51">
        <f t="shared" si="48"/>
        <v>2.6664373700798496</v>
      </c>
      <c r="Y51">
        <f t="shared" si="49"/>
        <v>49.841466809965738</v>
      </c>
      <c r="Z51">
        <f t="shared" si="50"/>
        <v>1.2631283179039614</v>
      </c>
      <c r="AA51">
        <f t="shared" si="51"/>
        <v>2.534292023788113</v>
      </c>
      <c r="AB51">
        <f t="shared" si="52"/>
        <v>1.4033090521758882</v>
      </c>
      <c r="AC51">
        <f t="shared" si="53"/>
        <v>-117.56066859848785</v>
      </c>
      <c r="AD51">
        <f t="shared" si="54"/>
        <v>-109.37940124526837</v>
      </c>
      <c r="AE51">
        <f t="shared" si="55"/>
        <v>-9.1651718994484916</v>
      </c>
      <c r="AF51">
        <f t="shared" si="56"/>
        <v>85.409219256795822</v>
      </c>
      <c r="AG51">
        <f t="shared" si="57"/>
        <v>36.777729833805459</v>
      </c>
      <c r="AH51">
        <f t="shared" si="58"/>
        <v>2.6424297788192987</v>
      </c>
      <c r="AI51">
        <f t="shared" si="59"/>
        <v>20.532129920965751</v>
      </c>
      <c r="AJ51">
        <v>596.982528393199</v>
      </c>
      <c r="AK51">
        <v>559.07352727272701</v>
      </c>
      <c r="AL51">
        <v>3.2581037833037101</v>
      </c>
      <c r="AM51">
        <v>65.265421527463403</v>
      </c>
      <c r="AN51">
        <f t="shared" si="60"/>
        <v>2.6657747981516522</v>
      </c>
      <c r="AO51">
        <v>13.8428696913784</v>
      </c>
      <c r="AP51">
        <v>16.983036363636401</v>
      </c>
      <c r="AQ51">
        <v>9.2976787577108496E-4</v>
      </c>
      <c r="AR51">
        <v>77.4076718084318</v>
      </c>
      <c r="AS51">
        <v>7</v>
      </c>
      <c r="AT51">
        <v>1</v>
      </c>
      <c r="AU51">
        <f t="shared" si="61"/>
        <v>1</v>
      </c>
      <c r="AV51">
        <f t="shared" si="62"/>
        <v>0</v>
      </c>
      <c r="AW51">
        <f t="shared" si="63"/>
        <v>40090.142860258231</v>
      </c>
      <c r="AX51">
        <f t="shared" si="64"/>
        <v>1999.9903571428599</v>
      </c>
      <c r="AY51">
        <f t="shared" si="65"/>
        <v>1681.1919000000023</v>
      </c>
      <c r="AZ51">
        <f t="shared" si="66"/>
        <v>0.84060000289287107</v>
      </c>
      <c r="BA51">
        <f t="shared" si="67"/>
        <v>0.16075800558324121</v>
      </c>
      <c r="BB51" s="1">
        <v>6</v>
      </c>
      <c r="BC51">
        <v>0.5</v>
      </c>
      <c r="BD51" t="s">
        <v>355</v>
      </c>
      <c r="BE51">
        <v>2</v>
      </c>
      <c r="BF51" t="b">
        <v>1</v>
      </c>
      <c r="BG51">
        <v>1657465020.31429</v>
      </c>
      <c r="BH51">
        <v>526.358785714286</v>
      </c>
      <c r="BI51">
        <v>572.16021428571401</v>
      </c>
      <c r="BJ51">
        <v>16.957146428571399</v>
      </c>
      <c r="BK51">
        <v>13.8400607142857</v>
      </c>
      <c r="BL51">
        <v>524.07282142857196</v>
      </c>
      <c r="BM51">
        <v>16.868992857142899</v>
      </c>
      <c r="BN51">
        <v>500.00967857142899</v>
      </c>
      <c r="BO51">
        <v>74.389432142857103</v>
      </c>
      <c r="BP51">
        <v>0.100006467857143</v>
      </c>
      <c r="BQ51">
        <v>21.248425000000001</v>
      </c>
      <c r="BR51">
        <v>22.0797321428572</v>
      </c>
      <c r="BS51">
        <v>999.9</v>
      </c>
      <c r="BT51">
        <v>0</v>
      </c>
      <c r="BU51">
        <v>0</v>
      </c>
      <c r="BV51">
        <v>9996.4246428571405</v>
      </c>
      <c r="BW51">
        <v>0</v>
      </c>
      <c r="BX51">
        <v>933.17767857142906</v>
      </c>
      <c r="BY51">
        <v>-45.801417857142901</v>
      </c>
      <c r="BZ51">
        <v>535.43853571428599</v>
      </c>
      <c r="CA51">
        <v>580.19003571428595</v>
      </c>
      <c r="CB51">
        <v>3.11707392857143</v>
      </c>
      <c r="CC51">
        <v>572.16021428571401</v>
      </c>
      <c r="CD51">
        <v>13.8400607142857</v>
      </c>
      <c r="CE51">
        <v>1.2614310714285699</v>
      </c>
      <c r="CF51">
        <v>1.0295542857142901</v>
      </c>
      <c r="CG51">
        <v>10.3470071428571</v>
      </c>
      <c r="CH51">
        <v>7.3414717857142904</v>
      </c>
      <c r="CI51">
        <v>1999.9903571428599</v>
      </c>
      <c r="CJ51">
        <v>0.97999842857142805</v>
      </c>
      <c r="CK51">
        <v>2.0001857142857099E-2</v>
      </c>
      <c r="CL51">
        <v>0</v>
      </c>
      <c r="CM51">
        <v>2.5897607142857102</v>
      </c>
      <c r="CN51">
        <v>0</v>
      </c>
      <c r="CO51">
        <v>14802.785714285699</v>
      </c>
      <c r="CP51">
        <v>16705.325000000001</v>
      </c>
      <c r="CQ51">
        <v>42.9325714285714</v>
      </c>
      <c r="CR51">
        <v>44.561999999999998</v>
      </c>
      <c r="CS51">
        <v>43.811999999999998</v>
      </c>
      <c r="CT51">
        <v>42.811999999999998</v>
      </c>
      <c r="CU51">
        <v>42.061999999999998</v>
      </c>
      <c r="CV51">
        <v>1959.9903571428599</v>
      </c>
      <c r="CW51">
        <v>40</v>
      </c>
      <c r="CX51">
        <v>0</v>
      </c>
      <c r="CY51">
        <v>1651531812.2</v>
      </c>
      <c r="CZ51">
        <v>0</v>
      </c>
      <c r="DA51">
        <v>0</v>
      </c>
      <c r="DB51" t="s">
        <v>356</v>
      </c>
      <c r="DC51">
        <v>1657298120.5</v>
      </c>
      <c r="DD51">
        <v>1657298120.5</v>
      </c>
      <c r="DE51">
        <v>0</v>
      </c>
      <c r="DF51">
        <v>1.391</v>
      </c>
      <c r="DG51">
        <v>3.5000000000000003E-2</v>
      </c>
      <c r="DH51">
        <v>2.39</v>
      </c>
      <c r="DI51">
        <v>0.104</v>
      </c>
      <c r="DJ51">
        <v>419</v>
      </c>
      <c r="DK51">
        <v>18</v>
      </c>
      <c r="DL51">
        <v>0.11</v>
      </c>
      <c r="DM51">
        <v>0.02</v>
      </c>
      <c r="DN51">
        <v>-45.228658536585399</v>
      </c>
      <c r="DO51">
        <v>-9.4366850174215102</v>
      </c>
      <c r="DP51">
        <v>0.94771884453184996</v>
      </c>
      <c r="DQ51">
        <v>0</v>
      </c>
      <c r="DR51">
        <v>3.10763829268293</v>
      </c>
      <c r="DS51">
        <v>0.16878648083624201</v>
      </c>
      <c r="DT51">
        <v>1.7174007146711901E-2</v>
      </c>
      <c r="DU51">
        <v>0</v>
      </c>
      <c r="DV51">
        <v>0</v>
      </c>
      <c r="DW51">
        <v>2</v>
      </c>
      <c r="DX51" t="s">
        <v>357</v>
      </c>
      <c r="DY51">
        <v>2.89419</v>
      </c>
      <c r="DZ51">
        <v>2.7163599999999999</v>
      </c>
      <c r="EA51">
        <v>9.2989100000000005E-2</v>
      </c>
      <c r="EB51">
        <v>9.8728200000000002E-2</v>
      </c>
      <c r="EC51">
        <v>6.7153699999999997E-2</v>
      </c>
      <c r="ED51">
        <v>5.7783899999999999E-2</v>
      </c>
      <c r="EE51">
        <v>25859.1</v>
      </c>
      <c r="EF51">
        <v>22255.599999999999</v>
      </c>
      <c r="EG51">
        <v>25509.200000000001</v>
      </c>
      <c r="EH51">
        <v>24035.200000000001</v>
      </c>
      <c r="EI51">
        <v>40561.300000000003</v>
      </c>
      <c r="EJ51">
        <v>37460.699999999997</v>
      </c>
      <c r="EK51">
        <v>46033.9</v>
      </c>
      <c r="EL51">
        <v>42836</v>
      </c>
      <c r="EM51">
        <v>1.86252</v>
      </c>
      <c r="EN51">
        <v>2.2523499999999999</v>
      </c>
      <c r="EO51">
        <v>7.0322300000000004E-2</v>
      </c>
      <c r="EP51">
        <v>0</v>
      </c>
      <c r="EQ51">
        <v>20.9238</v>
      </c>
      <c r="ER51">
        <v>999.9</v>
      </c>
      <c r="ES51">
        <v>50.591999999999999</v>
      </c>
      <c r="ET51">
        <v>24.722999999999999</v>
      </c>
      <c r="EU51">
        <v>21.272099999999998</v>
      </c>
      <c r="EV51">
        <v>51.906399999999998</v>
      </c>
      <c r="EW51">
        <v>37.355800000000002</v>
      </c>
      <c r="EX51">
        <v>2</v>
      </c>
      <c r="EY51">
        <v>-0.28488599999999997</v>
      </c>
      <c r="EZ51">
        <v>4.0456500000000002</v>
      </c>
      <c r="FA51">
        <v>20.198399999999999</v>
      </c>
      <c r="FB51">
        <v>5.2349600000000001</v>
      </c>
      <c r="FC51">
        <v>11.9884</v>
      </c>
      <c r="FD51">
        <v>4.9573499999999999</v>
      </c>
      <c r="FE51">
        <v>3.3039000000000001</v>
      </c>
      <c r="FF51">
        <v>343.8</v>
      </c>
      <c r="FG51">
        <v>9999</v>
      </c>
      <c r="FH51">
        <v>9999</v>
      </c>
      <c r="FI51">
        <v>6011.6</v>
      </c>
      <c r="FJ51">
        <v>1.86815</v>
      </c>
      <c r="FK51">
        <v>1.86385</v>
      </c>
      <c r="FL51">
        <v>1.87151</v>
      </c>
      <c r="FM51">
        <v>1.8621799999999999</v>
      </c>
      <c r="FN51">
        <v>1.86172</v>
      </c>
      <c r="FO51">
        <v>1.86822</v>
      </c>
      <c r="FP51">
        <v>1.8582700000000001</v>
      </c>
      <c r="FQ51">
        <v>1.8648100000000001</v>
      </c>
      <c r="FR51">
        <v>5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2.3359999999999999</v>
      </c>
      <c r="GF51">
        <v>8.9200000000000002E-2</v>
      </c>
      <c r="GG51">
        <v>1.10289767420511</v>
      </c>
      <c r="GH51">
        <v>2.6534179880901899E-3</v>
      </c>
      <c r="GI51">
        <v>-1.0428034391586701E-6</v>
      </c>
      <c r="GJ51">
        <v>5.4845479443569001E-10</v>
      </c>
      <c r="GK51">
        <v>-8.8343357051566304E-2</v>
      </c>
      <c r="GL51">
        <v>-3.05487791674427E-2</v>
      </c>
      <c r="GM51">
        <v>2.9618206596728198E-3</v>
      </c>
      <c r="GN51">
        <v>-3.1459192886968901E-5</v>
      </c>
      <c r="GO51">
        <v>4</v>
      </c>
      <c r="GP51">
        <v>2343</v>
      </c>
      <c r="GQ51">
        <v>3</v>
      </c>
      <c r="GR51">
        <v>27</v>
      </c>
      <c r="GS51">
        <v>2781.8</v>
      </c>
      <c r="GT51">
        <v>2781.8</v>
      </c>
      <c r="GU51">
        <v>1.7553700000000001</v>
      </c>
      <c r="GV51">
        <v>2.34009</v>
      </c>
      <c r="GW51">
        <v>1.9982899999999999</v>
      </c>
      <c r="GX51">
        <v>2.7185100000000002</v>
      </c>
      <c r="GY51">
        <v>2.0935100000000002</v>
      </c>
      <c r="GZ51">
        <v>2.3327599999999999</v>
      </c>
      <c r="HA51">
        <v>29.900600000000001</v>
      </c>
      <c r="HB51">
        <v>15.8569</v>
      </c>
      <c r="HC51">
        <v>18</v>
      </c>
      <c r="HD51">
        <v>438.29199999999997</v>
      </c>
      <c r="HE51">
        <v>702.78499999999997</v>
      </c>
      <c r="HF51">
        <v>16.423300000000001</v>
      </c>
      <c r="HG51">
        <v>23.6312</v>
      </c>
      <c r="HH51">
        <v>30.000699999999998</v>
      </c>
      <c r="HI51">
        <v>23.3782</v>
      </c>
      <c r="HJ51">
        <v>23.367999999999999</v>
      </c>
      <c r="HK51">
        <v>35.233499999999999</v>
      </c>
      <c r="HL51">
        <v>44.679099999999998</v>
      </c>
      <c r="HM51">
        <v>0</v>
      </c>
      <c r="HN51">
        <v>16.3279</v>
      </c>
      <c r="HO51">
        <v>621.85500000000002</v>
      </c>
      <c r="HP51">
        <v>13.852600000000001</v>
      </c>
      <c r="HQ51">
        <v>97.490600000000001</v>
      </c>
      <c r="HR51">
        <v>100.74299999999999</v>
      </c>
    </row>
    <row r="52" spans="1:226" x14ac:dyDescent="0.2">
      <c r="A52">
        <v>36</v>
      </c>
      <c r="B52">
        <v>1657465033.0999999</v>
      </c>
      <c r="C52">
        <v>267</v>
      </c>
      <c r="D52" t="s">
        <v>430</v>
      </c>
      <c r="E52" t="s">
        <v>431</v>
      </c>
      <c r="F52">
        <v>5</v>
      </c>
      <c r="G52" s="1" t="s">
        <v>353</v>
      </c>
      <c r="H52" t="s">
        <v>354</v>
      </c>
      <c r="I52">
        <v>1657465025.5999999</v>
      </c>
      <c r="J52">
        <f t="shared" si="34"/>
        <v>2.6665264878100083E-3</v>
      </c>
      <c r="K52">
        <f t="shared" si="35"/>
        <v>2.6665264878100081</v>
      </c>
      <c r="L52" s="1">
        <f t="shared" si="36"/>
        <v>20.903390826861258</v>
      </c>
      <c r="M52">
        <f t="shared" si="37"/>
        <v>543.24062962963001</v>
      </c>
      <c r="N52">
        <f t="shared" si="38"/>
        <v>289.06683623352643</v>
      </c>
      <c r="O52">
        <f t="shared" si="39"/>
        <v>21.532319349218174</v>
      </c>
      <c r="P52">
        <f t="shared" si="40"/>
        <v>40.465488442284624</v>
      </c>
      <c r="Q52">
        <f t="shared" si="41"/>
        <v>0.14240673810436058</v>
      </c>
      <c r="R52">
        <f t="shared" si="42"/>
        <v>2.441453378996945</v>
      </c>
      <c r="S52">
        <f t="shared" si="43"/>
        <v>0.13794785833535353</v>
      </c>
      <c r="T52">
        <f t="shared" si="44"/>
        <v>8.6606394328069949E-2</v>
      </c>
      <c r="U52">
        <f t="shared" si="45"/>
        <v>321.51239422222261</v>
      </c>
      <c r="V52">
        <f t="shared" si="46"/>
        <v>22.676175025689748</v>
      </c>
      <c r="W52">
        <f t="shared" si="47"/>
        <v>22.079462962962999</v>
      </c>
      <c r="X52">
        <f t="shared" si="48"/>
        <v>2.6663936233276062</v>
      </c>
      <c r="Y52">
        <f t="shared" si="49"/>
        <v>49.90303221068023</v>
      </c>
      <c r="Z52">
        <f t="shared" si="50"/>
        <v>1.2645151146098998</v>
      </c>
      <c r="AA52">
        <f t="shared" si="51"/>
        <v>2.5339444490494683</v>
      </c>
      <c r="AB52">
        <f t="shared" si="52"/>
        <v>1.4018785087177064</v>
      </c>
      <c r="AC52">
        <f t="shared" si="53"/>
        <v>-117.59381811242137</v>
      </c>
      <c r="AD52">
        <f t="shared" si="54"/>
        <v>-109.67856222132076</v>
      </c>
      <c r="AE52">
        <f t="shared" si="55"/>
        <v>-9.1867402659125883</v>
      </c>
      <c r="AF52">
        <f t="shared" si="56"/>
        <v>85.053273622567872</v>
      </c>
      <c r="AG52">
        <f t="shared" si="57"/>
        <v>37.450221934915682</v>
      </c>
      <c r="AH52">
        <f t="shared" si="58"/>
        <v>2.655004072566844</v>
      </c>
      <c r="AI52">
        <f t="shared" si="59"/>
        <v>20.903390826861258</v>
      </c>
      <c r="AJ52">
        <v>614.14196062382496</v>
      </c>
      <c r="AK52">
        <v>575.59837575757501</v>
      </c>
      <c r="AL52">
        <v>3.3040746230299098</v>
      </c>
      <c r="AM52">
        <v>65.265421527463403</v>
      </c>
      <c r="AN52">
        <f t="shared" si="60"/>
        <v>2.6665264878100081</v>
      </c>
      <c r="AO52">
        <v>13.8456296696839</v>
      </c>
      <c r="AP52">
        <v>16.989803030303001</v>
      </c>
      <c r="AQ52">
        <v>2.6761931393744801E-4</v>
      </c>
      <c r="AR52">
        <v>77.4076718084318</v>
      </c>
      <c r="AS52">
        <v>7</v>
      </c>
      <c r="AT52">
        <v>1</v>
      </c>
      <c r="AU52">
        <f t="shared" si="61"/>
        <v>1</v>
      </c>
      <c r="AV52">
        <f t="shared" si="62"/>
        <v>0</v>
      </c>
      <c r="AW52">
        <f t="shared" si="63"/>
        <v>40112.989200911739</v>
      </c>
      <c r="AX52">
        <f t="shared" si="64"/>
        <v>1999.9774074074101</v>
      </c>
      <c r="AY52">
        <f t="shared" si="65"/>
        <v>1681.1810222222243</v>
      </c>
      <c r="AZ52">
        <f t="shared" si="66"/>
        <v>0.84060000677785429</v>
      </c>
      <c r="BA52">
        <f t="shared" si="67"/>
        <v>0.16075801308125887</v>
      </c>
      <c r="BB52" s="1">
        <v>6</v>
      </c>
      <c r="BC52">
        <v>0.5</v>
      </c>
      <c r="BD52" t="s">
        <v>355</v>
      </c>
      <c r="BE52">
        <v>2</v>
      </c>
      <c r="BF52" t="b">
        <v>1</v>
      </c>
      <c r="BG52">
        <v>1657465025.5999999</v>
      </c>
      <c r="BH52">
        <v>543.24062962963001</v>
      </c>
      <c r="BI52">
        <v>589.91114814814796</v>
      </c>
      <c r="BJ52">
        <v>16.975848148148099</v>
      </c>
      <c r="BK52">
        <v>13.843962962962999</v>
      </c>
      <c r="BL52">
        <v>540.920814814815</v>
      </c>
      <c r="BM52">
        <v>16.8869333333333</v>
      </c>
      <c r="BN52">
        <v>500.00551851851799</v>
      </c>
      <c r="BO52">
        <v>74.389070370370405</v>
      </c>
      <c r="BP52">
        <v>9.99980740740741E-2</v>
      </c>
      <c r="BQ52">
        <v>21.246188888888899</v>
      </c>
      <c r="BR52">
        <v>22.079462962962999</v>
      </c>
      <c r="BS52">
        <v>999.9</v>
      </c>
      <c r="BT52">
        <v>0</v>
      </c>
      <c r="BU52">
        <v>0</v>
      </c>
      <c r="BV52">
        <v>10002.335555555601</v>
      </c>
      <c r="BW52">
        <v>0</v>
      </c>
      <c r="BX52">
        <v>933.61137037036997</v>
      </c>
      <c r="BY52">
        <v>-46.670459259259303</v>
      </c>
      <c r="BZ52">
        <v>552.62203703703699</v>
      </c>
      <c r="CA52">
        <v>598.19248148148199</v>
      </c>
      <c r="CB52">
        <v>3.1318874074074099</v>
      </c>
      <c r="CC52">
        <v>589.91114814814796</v>
      </c>
      <c r="CD52">
        <v>13.843962962962999</v>
      </c>
      <c r="CE52">
        <v>1.26281666666667</v>
      </c>
      <c r="CF52">
        <v>1.02983925925926</v>
      </c>
      <c r="CG52">
        <v>10.3634555555556</v>
      </c>
      <c r="CH52">
        <v>7.3455118518518496</v>
      </c>
      <c r="CI52">
        <v>1999.9774074074101</v>
      </c>
      <c r="CJ52">
        <v>0.97999833333333297</v>
      </c>
      <c r="CK52">
        <v>2.00019555555556E-2</v>
      </c>
      <c r="CL52">
        <v>0</v>
      </c>
      <c r="CM52">
        <v>2.5471703703703699</v>
      </c>
      <c r="CN52">
        <v>0</v>
      </c>
      <c r="CO52">
        <v>14809.729629629601</v>
      </c>
      <c r="CP52">
        <v>16705.211111111101</v>
      </c>
      <c r="CQ52">
        <v>42.936999999999998</v>
      </c>
      <c r="CR52">
        <v>44.561999999999998</v>
      </c>
      <c r="CS52">
        <v>43.811999999999998</v>
      </c>
      <c r="CT52">
        <v>42.811999999999998</v>
      </c>
      <c r="CU52">
        <v>42.061999999999998</v>
      </c>
      <c r="CV52">
        <v>1959.9774074074101</v>
      </c>
      <c r="CW52">
        <v>40</v>
      </c>
      <c r="CX52">
        <v>0</v>
      </c>
      <c r="CY52">
        <v>1651531817</v>
      </c>
      <c r="CZ52">
        <v>0</v>
      </c>
      <c r="DA52">
        <v>0</v>
      </c>
      <c r="DB52" t="s">
        <v>356</v>
      </c>
      <c r="DC52">
        <v>1657298120.5</v>
      </c>
      <c r="DD52">
        <v>1657298120.5</v>
      </c>
      <c r="DE52">
        <v>0</v>
      </c>
      <c r="DF52">
        <v>1.391</v>
      </c>
      <c r="DG52">
        <v>3.5000000000000003E-2</v>
      </c>
      <c r="DH52">
        <v>2.39</v>
      </c>
      <c r="DI52">
        <v>0.104</v>
      </c>
      <c r="DJ52">
        <v>419</v>
      </c>
      <c r="DK52">
        <v>18</v>
      </c>
      <c r="DL52">
        <v>0.11</v>
      </c>
      <c r="DM52">
        <v>0.02</v>
      </c>
      <c r="DN52">
        <v>-46.156707317073199</v>
      </c>
      <c r="DO52">
        <v>-9.9711198606271001</v>
      </c>
      <c r="DP52">
        <v>0.99716543906880895</v>
      </c>
      <c r="DQ52">
        <v>0</v>
      </c>
      <c r="DR52">
        <v>3.1225402439024399</v>
      </c>
      <c r="DS52">
        <v>0.166222160278749</v>
      </c>
      <c r="DT52">
        <v>1.6832300610521201E-2</v>
      </c>
      <c r="DU52">
        <v>0</v>
      </c>
      <c r="DV52">
        <v>0</v>
      </c>
      <c r="DW52">
        <v>2</v>
      </c>
      <c r="DX52" t="s">
        <v>357</v>
      </c>
      <c r="DY52">
        <v>2.8941400000000002</v>
      </c>
      <c r="DZ52">
        <v>2.7166100000000002</v>
      </c>
      <c r="EA52">
        <v>9.4943100000000002E-2</v>
      </c>
      <c r="EB52">
        <v>0.10062699999999999</v>
      </c>
      <c r="EC52">
        <v>6.7170199999999999E-2</v>
      </c>
      <c r="ED52">
        <v>5.7793200000000003E-2</v>
      </c>
      <c r="EE52">
        <v>25803.4</v>
      </c>
      <c r="EF52">
        <v>22208.9</v>
      </c>
      <c r="EG52">
        <v>25509.200000000001</v>
      </c>
      <c r="EH52">
        <v>24035.4</v>
      </c>
      <c r="EI52">
        <v>40560.300000000003</v>
      </c>
      <c r="EJ52">
        <v>37460.699999999997</v>
      </c>
      <c r="EK52">
        <v>46033.5</v>
      </c>
      <c r="EL52">
        <v>42836.4</v>
      </c>
      <c r="EM52">
        <v>1.8624000000000001</v>
      </c>
      <c r="EN52">
        <v>2.2526199999999998</v>
      </c>
      <c r="EO52">
        <v>6.9357500000000002E-2</v>
      </c>
      <c r="EP52">
        <v>0</v>
      </c>
      <c r="EQ52">
        <v>20.928000000000001</v>
      </c>
      <c r="ER52">
        <v>999.9</v>
      </c>
      <c r="ES52">
        <v>50.567999999999998</v>
      </c>
      <c r="ET52">
        <v>24.733000000000001</v>
      </c>
      <c r="EU52">
        <v>21.275600000000001</v>
      </c>
      <c r="EV52">
        <v>51.976399999999998</v>
      </c>
      <c r="EW52">
        <v>37.3598</v>
      </c>
      <c r="EX52">
        <v>2</v>
      </c>
      <c r="EY52">
        <v>-0.28433900000000001</v>
      </c>
      <c r="EZ52">
        <v>4.1429400000000003</v>
      </c>
      <c r="FA52">
        <v>20.196100000000001</v>
      </c>
      <c r="FB52">
        <v>5.2349600000000001</v>
      </c>
      <c r="FC52">
        <v>11.988099999999999</v>
      </c>
      <c r="FD52">
        <v>4.9572000000000003</v>
      </c>
      <c r="FE52">
        <v>3.3039299999999998</v>
      </c>
      <c r="FF52">
        <v>343.8</v>
      </c>
      <c r="FG52">
        <v>9999</v>
      </c>
      <c r="FH52">
        <v>9999</v>
      </c>
      <c r="FI52">
        <v>6011.6</v>
      </c>
      <c r="FJ52">
        <v>1.8681399999999999</v>
      </c>
      <c r="FK52">
        <v>1.86385</v>
      </c>
      <c r="FL52">
        <v>1.8714900000000001</v>
      </c>
      <c r="FM52">
        <v>1.86216</v>
      </c>
      <c r="FN52">
        <v>1.86171</v>
      </c>
      <c r="FO52">
        <v>1.86818</v>
      </c>
      <c r="FP52">
        <v>1.8582799999999999</v>
      </c>
      <c r="FQ52">
        <v>1.8647899999999999</v>
      </c>
      <c r="FR52">
        <v>5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2.3679999999999999</v>
      </c>
      <c r="GF52">
        <v>8.9399999999999993E-2</v>
      </c>
      <c r="GG52">
        <v>1.10289767420511</v>
      </c>
      <c r="GH52">
        <v>2.6534179880901899E-3</v>
      </c>
      <c r="GI52">
        <v>-1.0428034391586701E-6</v>
      </c>
      <c r="GJ52">
        <v>5.4845479443569001E-10</v>
      </c>
      <c r="GK52">
        <v>-8.8343357051566304E-2</v>
      </c>
      <c r="GL52">
        <v>-3.05487791674427E-2</v>
      </c>
      <c r="GM52">
        <v>2.9618206596728198E-3</v>
      </c>
      <c r="GN52">
        <v>-3.1459192886968901E-5</v>
      </c>
      <c r="GO52">
        <v>4</v>
      </c>
      <c r="GP52">
        <v>2343</v>
      </c>
      <c r="GQ52">
        <v>3</v>
      </c>
      <c r="GR52">
        <v>27</v>
      </c>
      <c r="GS52">
        <v>2781.9</v>
      </c>
      <c r="GT52">
        <v>2781.9</v>
      </c>
      <c r="GU52">
        <v>1.79199</v>
      </c>
      <c r="GV52">
        <v>2.3315399999999999</v>
      </c>
      <c r="GW52">
        <v>1.9982899999999999</v>
      </c>
      <c r="GX52">
        <v>2.7185100000000002</v>
      </c>
      <c r="GY52">
        <v>2.0935100000000002</v>
      </c>
      <c r="GZ52">
        <v>2.3754900000000001</v>
      </c>
      <c r="HA52">
        <v>29.922000000000001</v>
      </c>
      <c r="HB52">
        <v>15.8657</v>
      </c>
      <c r="HC52">
        <v>18</v>
      </c>
      <c r="HD52">
        <v>438.25700000000001</v>
      </c>
      <c r="HE52">
        <v>703.09</v>
      </c>
      <c r="HF52">
        <v>16.341100000000001</v>
      </c>
      <c r="HG52">
        <v>23.635200000000001</v>
      </c>
      <c r="HH52">
        <v>30.000699999999998</v>
      </c>
      <c r="HI52">
        <v>23.3826</v>
      </c>
      <c r="HJ52">
        <v>23.372900000000001</v>
      </c>
      <c r="HK52">
        <v>36.0182</v>
      </c>
      <c r="HL52">
        <v>44.679099999999998</v>
      </c>
      <c r="HM52">
        <v>0</v>
      </c>
      <c r="HN52">
        <v>16.251899999999999</v>
      </c>
      <c r="HO52">
        <v>642.02200000000005</v>
      </c>
      <c r="HP52">
        <v>13.852600000000001</v>
      </c>
      <c r="HQ52">
        <v>97.490099999999998</v>
      </c>
      <c r="HR52">
        <v>100.744</v>
      </c>
    </row>
    <row r="53" spans="1:226" x14ac:dyDescent="0.2">
      <c r="A53">
        <v>37</v>
      </c>
      <c r="B53">
        <v>1657465038.0999999</v>
      </c>
      <c r="C53">
        <v>272</v>
      </c>
      <c r="D53" t="s">
        <v>432</v>
      </c>
      <c r="E53" t="s">
        <v>433</v>
      </c>
      <c r="F53">
        <v>5</v>
      </c>
      <c r="G53" s="1" t="s">
        <v>353</v>
      </c>
      <c r="H53" t="s">
        <v>354</v>
      </c>
      <c r="I53">
        <v>1657465030.31429</v>
      </c>
      <c r="J53">
        <f t="shared" si="34"/>
        <v>2.668809405829958E-3</v>
      </c>
      <c r="K53">
        <f t="shared" si="35"/>
        <v>2.6688094058299581</v>
      </c>
      <c r="L53" s="1">
        <f t="shared" si="36"/>
        <v>21.72872513617849</v>
      </c>
      <c r="M53">
        <f t="shared" si="37"/>
        <v>558.38546428571397</v>
      </c>
      <c r="N53">
        <f t="shared" si="38"/>
        <v>294.78964098197542</v>
      </c>
      <c r="O53">
        <f t="shared" si="39"/>
        <v>21.958525107856648</v>
      </c>
      <c r="P53">
        <f t="shared" si="40"/>
        <v>41.593460328308296</v>
      </c>
      <c r="Q53">
        <f t="shared" si="41"/>
        <v>0.14264828323434861</v>
      </c>
      <c r="R53">
        <f t="shared" si="42"/>
        <v>2.4432111739212554</v>
      </c>
      <c r="S53">
        <f t="shared" si="43"/>
        <v>0.13817763051858792</v>
      </c>
      <c r="T53">
        <f t="shared" si="44"/>
        <v>8.6751017988278389E-2</v>
      </c>
      <c r="U53">
        <f t="shared" si="45"/>
        <v>321.51144000000022</v>
      </c>
      <c r="V53">
        <f t="shared" si="46"/>
        <v>22.671713106190371</v>
      </c>
      <c r="W53">
        <f t="shared" si="47"/>
        <v>22.076771428571401</v>
      </c>
      <c r="X53">
        <f t="shared" si="48"/>
        <v>2.6659562333427029</v>
      </c>
      <c r="Y53">
        <f t="shared" si="49"/>
        <v>49.939377488310093</v>
      </c>
      <c r="Z53">
        <f t="shared" si="50"/>
        <v>1.2652185186074518</v>
      </c>
      <c r="AA53">
        <f t="shared" si="51"/>
        <v>2.5335087905403237</v>
      </c>
      <c r="AB53">
        <f t="shared" si="52"/>
        <v>1.4007377147352511</v>
      </c>
      <c r="AC53">
        <f t="shared" si="53"/>
        <v>-117.69449479710114</v>
      </c>
      <c r="AD53">
        <f t="shared" si="54"/>
        <v>-109.77223354231425</v>
      </c>
      <c r="AE53">
        <f t="shared" si="55"/>
        <v>-9.1877140943662408</v>
      </c>
      <c r="AF53">
        <f t="shared" si="56"/>
        <v>84.856997566218595</v>
      </c>
      <c r="AG53">
        <f t="shared" si="57"/>
        <v>38.019217905691171</v>
      </c>
      <c r="AH53">
        <f t="shared" si="58"/>
        <v>2.6607135497757972</v>
      </c>
      <c r="AI53">
        <f t="shared" si="59"/>
        <v>21.72872513617849</v>
      </c>
      <c r="AJ53">
        <v>631.19152498501899</v>
      </c>
      <c r="AK53">
        <v>591.86379999999997</v>
      </c>
      <c r="AL53">
        <v>3.2485307474136702</v>
      </c>
      <c r="AM53">
        <v>65.265421527463403</v>
      </c>
      <c r="AN53">
        <f t="shared" si="60"/>
        <v>2.6688094058299581</v>
      </c>
      <c r="AO53">
        <v>13.8497676101341</v>
      </c>
      <c r="AP53">
        <v>16.9969351515151</v>
      </c>
      <c r="AQ53">
        <v>1.9938376782346499E-4</v>
      </c>
      <c r="AR53">
        <v>77.4076718084318</v>
      </c>
      <c r="AS53">
        <v>7</v>
      </c>
      <c r="AT53">
        <v>1</v>
      </c>
      <c r="AU53">
        <f t="shared" si="61"/>
        <v>1</v>
      </c>
      <c r="AV53">
        <f t="shared" si="62"/>
        <v>0</v>
      </c>
      <c r="AW53">
        <f t="shared" si="63"/>
        <v>40157.48961708109</v>
      </c>
      <c r="AX53">
        <f t="shared" si="64"/>
        <v>1999.9714285714299</v>
      </c>
      <c r="AY53">
        <f t="shared" si="65"/>
        <v>1681.1760000000011</v>
      </c>
      <c r="AZ53">
        <f t="shared" si="66"/>
        <v>0.84060000857155104</v>
      </c>
      <c r="BA53">
        <f t="shared" si="67"/>
        <v>0.16075801654309346</v>
      </c>
      <c r="BB53" s="1">
        <v>6</v>
      </c>
      <c r="BC53">
        <v>0.5</v>
      </c>
      <c r="BD53" t="s">
        <v>355</v>
      </c>
      <c r="BE53">
        <v>2</v>
      </c>
      <c r="BF53" t="b">
        <v>1</v>
      </c>
      <c r="BG53">
        <v>1657465030.31429</v>
      </c>
      <c r="BH53">
        <v>558.38546428571397</v>
      </c>
      <c r="BI53">
        <v>605.79089285714304</v>
      </c>
      <c r="BJ53">
        <v>16.9853535714286</v>
      </c>
      <c r="BK53">
        <v>13.846760714285701</v>
      </c>
      <c r="BL53">
        <v>556.03539285714305</v>
      </c>
      <c r="BM53">
        <v>16.896057142857099</v>
      </c>
      <c r="BN53">
        <v>500.00503571428601</v>
      </c>
      <c r="BO53">
        <v>74.388839285714297</v>
      </c>
      <c r="BP53">
        <v>9.9955621428571395E-2</v>
      </c>
      <c r="BQ53">
        <v>21.243385714285701</v>
      </c>
      <c r="BR53">
        <v>22.076771428571401</v>
      </c>
      <c r="BS53">
        <v>999.9</v>
      </c>
      <c r="BT53">
        <v>0</v>
      </c>
      <c r="BU53">
        <v>0</v>
      </c>
      <c r="BV53">
        <v>10013.840357142901</v>
      </c>
      <c r="BW53">
        <v>0</v>
      </c>
      <c r="BX53">
        <v>934.29985714285704</v>
      </c>
      <c r="BY53">
        <v>-47.405303571428597</v>
      </c>
      <c r="BZ53">
        <v>568.03392857142899</v>
      </c>
      <c r="CA53">
        <v>614.29692857142902</v>
      </c>
      <c r="CB53">
        <v>3.1386046428571399</v>
      </c>
      <c r="CC53">
        <v>605.79089285714304</v>
      </c>
      <c r="CD53">
        <v>13.846760714285701</v>
      </c>
      <c r="CE53">
        <v>1.26352</v>
      </c>
      <c r="CF53">
        <v>1.0300435714285701</v>
      </c>
      <c r="CG53">
        <v>10.371810714285701</v>
      </c>
      <c r="CH53">
        <v>7.3484185714285699</v>
      </c>
      <c r="CI53">
        <v>1999.9714285714299</v>
      </c>
      <c r="CJ53">
        <v>0.97999832142857102</v>
      </c>
      <c r="CK53">
        <v>2.0001967857142901E-2</v>
      </c>
      <c r="CL53">
        <v>0</v>
      </c>
      <c r="CM53">
        <v>2.5754214285714299</v>
      </c>
      <c r="CN53">
        <v>0</v>
      </c>
      <c r="CO53">
        <v>14816.396428571399</v>
      </c>
      <c r="CP53">
        <v>16705.157142857101</v>
      </c>
      <c r="CQ53">
        <v>42.936999999999998</v>
      </c>
      <c r="CR53">
        <v>44.561999999999998</v>
      </c>
      <c r="CS53">
        <v>43.811999999999998</v>
      </c>
      <c r="CT53">
        <v>42.811999999999998</v>
      </c>
      <c r="CU53">
        <v>42.061999999999998</v>
      </c>
      <c r="CV53">
        <v>1959.9714285714299</v>
      </c>
      <c r="CW53">
        <v>40</v>
      </c>
      <c r="CX53">
        <v>0</v>
      </c>
      <c r="CY53">
        <v>1651531821.8</v>
      </c>
      <c r="CZ53">
        <v>0</v>
      </c>
      <c r="DA53">
        <v>0</v>
      </c>
      <c r="DB53" t="s">
        <v>356</v>
      </c>
      <c r="DC53">
        <v>1657298120.5</v>
      </c>
      <c r="DD53">
        <v>1657298120.5</v>
      </c>
      <c r="DE53">
        <v>0</v>
      </c>
      <c r="DF53">
        <v>1.391</v>
      </c>
      <c r="DG53">
        <v>3.5000000000000003E-2</v>
      </c>
      <c r="DH53">
        <v>2.39</v>
      </c>
      <c r="DI53">
        <v>0.104</v>
      </c>
      <c r="DJ53">
        <v>419</v>
      </c>
      <c r="DK53">
        <v>18</v>
      </c>
      <c r="DL53">
        <v>0.11</v>
      </c>
      <c r="DM53">
        <v>0.02</v>
      </c>
      <c r="DN53">
        <v>-46.807334146341503</v>
      </c>
      <c r="DO53">
        <v>-9.1073059233449793</v>
      </c>
      <c r="DP53">
        <v>0.91440612677720301</v>
      </c>
      <c r="DQ53">
        <v>0</v>
      </c>
      <c r="DR53">
        <v>3.1316636585365898</v>
      </c>
      <c r="DS53">
        <v>0.104754982578401</v>
      </c>
      <c r="DT53">
        <v>1.0930805151005901E-2</v>
      </c>
      <c r="DU53">
        <v>0</v>
      </c>
      <c r="DV53">
        <v>0</v>
      </c>
      <c r="DW53">
        <v>2</v>
      </c>
      <c r="DX53" t="s">
        <v>357</v>
      </c>
      <c r="DY53">
        <v>2.8941400000000002</v>
      </c>
      <c r="DZ53">
        <v>2.71672</v>
      </c>
      <c r="EA53">
        <v>9.6837900000000005E-2</v>
      </c>
      <c r="EB53">
        <v>0.10259500000000001</v>
      </c>
      <c r="EC53">
        <v>6.7190100000000003E-2</v>
      </c>
      <c r="ED53">
        <v>5.7796899999999998E-2</v>
      </c>
      <c r="EE53">
        <v>25748.9</v>
      </c>
      <c r="EF53">
        <v>22160.400000000001</v>
      </c>
      <c r="EG53">
        <v>25508.7</v>
      </c>
      <c r="EH53">
        <v>24035.5</v>
      </c>
      <c r="EI53">
        <v>40559.199999999997</v>
      </c>
      <c r="EJ53">
        <v>37460.6</v>
      </c>
      <c r="EK53">
        <v>46033.2</v>
      </c>
      <c r="EL53">
        <v>42836.4</v>
      </c>
      <c r="EM53">
        <v>1.86232</v>
      </c>
      <c r="EN53">
        <v>2.2522700000000002</v>
      </c>
      <c r="EO53">
        <v>6.9137699999999996E-2</v>
      </c>
      <c r="EP53">
        <v>0</v>
      </c>
      <c r="EQ53">
        <v>20.934000000000001</v>
      </c>
      <c r="ER53">
        <v>999.9</v>
      </c>
      <c r="ES53">
        <v>50.518999999999998</v>
      </c>
      <c r="ET53">
        <v>24.753</v>
      </c>
      <c r="EU53">
        <v>21.278400000000001</v>
      </c>
      <c r="EV53">
        <v>51.686399999999999</v>
      </c>
      <c r="EW53">
        <v>37.431899999999999</v>
      </c>
      <c r="EX53">
        <v>2</v>
      </c>
      <c r="EY53">
        <v>-0.28412100000000001</v>
      </c>
      <c r="EZ53">
        <v>4.2265100000000002</v>
      </c>
      <c r="FA53">
        <v>20.194099999999999</v>
      </c>
      <c r="FB53">
        <v>5.2351099999999997</v>
      </c>
      <c r="FC53">
        <v>11.988099999999999</v>
      </c>
      <c r="FD53">
        <v>4.9573</v>
      </c>
      <c r="FE53">
        <v>3.3039999999999998</v>
      </c>
      <c r="FF53">
        <v>343.8</v>
      </c>
      <c r="FG53">
        <v>9999</v>
      </c>
      <c r="FH53">
        <v>9999</v>
      </c>
      <c r="FI53">
        <v>6011.9</v>
      </c>
      <c r="FJ53">
        <v>1.8681399999999999</v>
      </c>
      <c r="FK53">
        <v>1.8638600000000001</v>
      </c>
      <c r="FL53">
        <v>1.87151</v>
      </c>
      <c r="FM53">
        <v>1.8621700000000001</v>
      </c>
      <c r="FN53">
        <v>1.86172</v>
      </c>
      <c r="FO53">
        <v>1.8682300000000001</v>
      </c>
      <c r="FP53">
        <v>1.8583000000000001</v>
      </c>
      <c r="FQ53">
        <v>1.8648100000000001</v>
      </c>
      <c r="FR53">
        <v>5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2.4009999999999998</v>
      </c>
      <c r="GF53">
        <v>8.9800000000000005E-2</v>
      </c>
      <c r="GG53">
        <v>1.10289767420511</v>
      </c>
      <c r="GH53">
        <v>2.6534179880901899E-3</v>
      </c>
      <c r="GI53">
        <v>-1.0428034391586701E-6</v>
      </c>
      <c r="GJ53">
        <v>5.4845479443569001E-10</v>
      </c>
      <c r="GK53">
        <v>-8.8343357051566304E-2</v>
      </c>
      <c r="GL53">
        <v>-3.05487791674427E-2</v>
      </c>
      <c r="GM53">
        <v>2.9618206596728198E-3</v>
      </c>
      <c r="GN53">
        <v>-3.1459192886968901E-5</v>
      </c>
      <c r="GO53">
        <v>4</v>
      </c>
      <c r="GP53">
        <v>2343</v>
      </c>
      <c r="GQ53">
        <v>3</v>
      </c>
      <c r="GR53">
        <v>27</v>
      </c>
      <c r="GS53">
        <v>2782</v>
      </c>
      <c r="GT53">
        <v>2782</v>
      </c>
      <c r="GU53">
        <v>1.8322799999999999</v>
      </c>
      <c r="GV53">
        <v>2.33887</v>
      </c>
      <c r="GW53">
        <v>1.9982899999999999</v>
      </c>
      <c r="GX53">
        <v>2.7185100000000002</v>
      </c>
      <c r="GY53">
        <v>2.0935100000000002</v>
      </c>
      <c r="GZ53">
        <v>2.3022499999999999</v>
      </c>
      <c r="HA53">
        <v>29.922000000000001</v>
      </c>
      <c r="HB53">
        <v>15.8482</v>
      </c>
      <c r="HC53">
        <v>18</v>
      </c>
      <c r="HD53">
        <v>438.25400000000002</v>
      </c>
      <c r="HE53">
        <v>702.85599999999999</v>
      </c>
      <c r="HF53">
        <v>16.2622</v>
      </c>
      <c r="HG53">
        <v>23.639600000000002</v>
      </c>
      <c r="HH53">
        <v>30.000599999999999</v>
      </c>
      <c r="HI53">
        <v>23.387499999999999</v>
      </c>
      <c r="HJ53">
        <v>23.377800000000001</v>
      </c>
      <c r="HK53">
        <v>36.755099999999999</v>
      </c>
      <c r="HL53">
        <v>44.679099999999998</v>
      </c>
      <c r="HM53">
        <v>0</v>
      </c>
      <c r="HN53">
        <v>16.176500000000001</v>
      </c>
      <c r="HO53">
        <v>655.43899999999996</v>
      </c>
      <c r="HP53">
        <v>13.852600000000001</v>
      </c>
      <c r="HQ53">
        <v>97.489000000000004</v>
      </c>
      <c r="HR53">
        <v>100.744</v>
      </c>
    </row>
    <row r="54" spans="1:226" x14ac:dyDescent="0.2">
      <c r="A54">
        <v>38</v>
      </c>
      <c r="B54">
        <v>1657465043.0999999</v>
      </c>
      <c r="C54">
        <v>277</v>
      </c>
      <c r="D54" t="s">
        <v>434</v>
      </c>
      <c r="E54" t="s">
        <v>435</v>
      </c>
      <c r="F54">
        <v>5</v>
      </c>
      <c r="G54" s="1" t="s">
        <v>353</v>
      </c>
      <c r="H54" t="s">
        <v>354</v>
      </c>
      <c r="I54">
        <v>1657465035.5999999</v>
      </c>
      <c r="J54">
        <f t="shared" si="34"/>
        <v>2.6717482728208057E-3</v>
      </c>
      <c r="K54">
        <f t="shared" si="35"/>
        <v>2.6717482728208055</v>
      </c>
      <c r="L54" s="1">
        <f t="shared" si="36"/>
        <v>22.121391873549168</v>
      </c>
      <c r="M54">
        <f t="shared" si="37"/>
        <v>575.443148148148</v>
      </c>
      <c r="N54">
        <f t="shared" si="38"/>
        <v>307.25348512502069</v>
      </c>
      <c r="O54">
        <f t="shared" si="39"/>
        <v>22.886927969551895</v>
      </c>
      <c r="P54">
        <f t="shared" si="40"/>
        <v>42.864040669481589</v>
      </c>
      <c r="Q54">
        <f t="shared" si="41"/>
        <v>0.14286835298091854</v>
      </c>
      <c r="R54">
        <f t="shared" si="42"/>
        <v>2.4428665536779692</v>
      </c>
      <c r="S54">
        <f t="shared" si="43"/>
        <v>0.13838351763286272</v>
      </c>
      <c r="T54">
        <f t="shared" si="44"/>
        <v>8.6880915593775171E-2</v>
      </c>
      <c r="U54">
        <f t="shared" si="45"/>
        <v>321.51032533333262</v>
      </c>
      <c r="V54">
        <f t="shared" si="46"/>
        <v>22.665503346913258</v>
      </c>
      <c r="W54">
        <f t="shared" si="47"/>
        <v>22.077162962963001</v>
      </c>
      <c r="X54">
        <f t="shared" si="48"/>
        <v>2.6660198560539512</v>
      </c>
      <c r="Y54">
        <f t="shared" si="49"/>
        <v>49.980462867839947</v>
      </c>
      <c r="Z54">
        <f t="shared" si="50"/>
        <v>1.2658333975190574</v>
      </c>
      <c r="AA54">
        <f t="shared" si="51"/>
        <v>2.5326564118988202</v>
      </c>
      <c r="AB54">
        <f t="shared" si="52"/>
        <v>1.4001864585348938</v>
      </c>
      <c r="AC54">
        <f t="shared" si="53"/>
        <v>-117.82409883139754</v>
      </c>
      <c r="AD54">
        <f t="shared" si="54"/>
        <v>-110.53078253286866</v>
      </c>
      <c r="AE54">
        <f t="shared" si="55"/>
        <v>-9.2522685219096008</v>
      </c>
      <c r="AF54">
        <f t="shared" si="56"/>
        <v>83.903175447156812</v>
      </c>
      <c r="AG54">
        <f t="shared" si="57"/>
        <v>38.648718016263729</v>
      </c>
      <c r="AH54">
        <f t="shared" si="58"/>
        <v>2.6657194818274066</v>
      </c>
      <c r="AI54">
        <f t="shared" si="59"/>
        <v>22.121391873549168</v>
      </c>
      <c r="AJ54">
        <v>648.50031581819997</v>
      </c>
      <c r="AK54">
        <v>608.43897575757603</v>
      </c>
      <c r="AL54">
        <v>3.3131302961222602</v>
      </c>
      <c r="AM54">
        <v>65.265421527463403</v>
      </c>
      <c r="AN54">
        <f t="shared" si="60"/>
        <v>2.6717482728208055</v>
      </c>
      <c r="AO54">
        <v>13.8507320384498</v>
      </c>
      <c r="AP54">
        <v>17.0016018181818</v>
      </c>
      <c r="AQ54">
        <v>1.3328575010800701E-4</v>
      </c>
      <c r="AR54">
        <v>77.4076718084318</v>
      </c>
      <c r="AS54">
        <v>7</v>
      </c>
      <c r="AT54">
        <v>1</v>
      </c>
      <c r="AU54">
        <f t="shared" si="61"/>
        <v>1</v>
      </c>
      <c r="AV54">
        <f t="shared" si="62"/>
        <v>0</v>
      </c>
      <c r="AW54">
        <f t="shared" si="63"/>
        <v>40149.585143964847</v>
      </c>
      <c r="AX54">
        <f t="shared" si="64"/>
        <v>1999.96444444444</v>
      </c>
      <c r="AY54">
        <f t="shared" si="65"/>
        <v>1681.1701333333297</v>
      </c>
      <c r="AZ54">
        <f t="shared" si="66"/>
        <v>0.8406000106668563</v>
      </c>
      <c r="BA54">
        <f t="shared" si="67"/>
        <v>0.16075802058703265</v>
      </c>
      <c r="BB54" s="1">
        <v>6</v>
      </c>
      <c r="BC54">
        <v>0.5</v>
      </c>
      <c r="BD54" t="s">
        <v>355</v>
      </c>
      <c r="BE54">
        <v>2</v>
      </c>
      <c r="BF54" t="b">
        <v>1</v>
      </c>
      <c r="BG54">
        <v>1657465035.5999999</v>
      </c>
      <c r="BH54">
        <v>575.443148148148</v>
      </c>
      <c r="BI54">
        <v>623.66096296296303</v>
      </c>
      <c r="BJ54">
        <v>16.993618518518499</v>
      </c>
      <c r="BK54">
        <v>13.8492074074074</v>
      </c>
      <c r="BL54">
        <v>573.05896296296305</v>
      </c>
      <c r="BM54">
        <v>16.903992592592601</v>
      </c>
      <c r="BN54">
        <v>500.01462962963001</v>
      </c>
      <c r="BO54">
        <v>74.388751851851893</v>
      </c>
      <c r="BP54">
        <v>9.9997918518518497E-2</v>
      </c>
      <c r="BQ54">
        <v>21.2379</v>
      </c>
      <c r="BR54">
        <v>22.077162962963001</v>
      </c>
      <c r="BS54">
        <v>999.9</v>
      </c>
      <c r="BT54">
        <v>0</v>
      </c>
      <c r="BU54">
        <v>0</v>
      </c>
      <c r="BV54">
        <v>10011.6022222222</v>
      </c>
      <c r="BW54">
        <v>0</v>
      </c>
      <c r="BX54">
        <v>935.44914814814797</v>
      </c>
      <c r="BY54">
        <v>-48.217748148148203</v>
      </c>
      <c r="BZ54">
        <v>585.39118518518501</v>
      </c>
      <c r="CA54">
        <v>632.41948148148094</v>
      </c>
      <c r="CB54">
        <v>3.14442703703704</v>
      </c>
      <c r="CC54">
        <v>623.66096296296303</v>
      </c>
      <c r="CD54">
        <v>13.8492074074074</v>
      </c>
      <c r="CE54">
        <v>1.2641337037036999</v>
      </c>
      <c r="CF54">
        <v>1.0302248148148101</v>
      </c>
      <c r="CG54">
        <v>10.3790851851852</v>
      </c>
      <c r="CH54">
        <v>7.3509877777777799</v>
      </c>
      <c r="CI54">
        <v>1999.96444444444</v>
      </c>
      <c r="CJ54">
        <v>0.97999833333333297</v>
      </c>
      <c r="CK54">
        <v>2.00019555555556E-2</v>
      </c>
      <c r="CL54">
        <v>0</v>
      </c>
      <c r="CM54">
        <v>2.53778888888889</v>
      </c>
      <c r="CN54">
        <v>0</v>
      </c>
      <c r="CO54">
        <v>14824.1074074074</v>
      </c>
      <c r="CP54">
        <v>16705.096296296299</v>
      </c>
      <c r="CQ54">
        <v>42.936999999999998</v>
      </c>
      <c r="CR54">
        <v>44.561999999999998</v>
      </c>
      <c r="CS54">
        <v>43.811999999999998</v>
      </c>
      <c r="CT54">
        <v>42.811999999999998</v>
      </c>
      <c r="CU54">
        <v>42.061999999999998</v>
      </c>
      <c r="CV54">
        <v>1959.96444444444</v>
      </c>
      <c r="CW54">
        <v>40</v>
      </c>
      <c r="CX54">
        <v>0</v>
      </c>
      <c r="CY54">
        <v>1651531827.2</v>
      </c>
      <c r="CZ54">
        <v>0</v>
      </c>
      <c r="DA54">
        <v>0</v>
      </c>
      <c r="DB54" t="s">
        <v>356</v>
      </c>
      <c r="DC54">
        <v>1657298120.5</v>
      </c>
      <c r="DD54">
        <v>1657298120.5</v>
      </c>
      <c r="DE54">
        <v>0</v>
      </c>
      <c r="DF54">
        <v>1.391</v>
      </c>
      <c r="DG54">
        <v>3.5000000000000003E-2</v>
      </c>
      <c r="DH54">
        <v>2.39</v>
      </c>
      <c r="DI54">
        <v>0.104</v>
      </c>
      <c r="DJ54">
        <v>419</v>
      </c>
      <c r="DK54">
        <v>18</v>
      </c>
      <c r="DL54">
        <v>0.11</v>
      </c>
      <c r="DM54">
        <v>0.02</v>
      </c>
      <c r="DN54">
        <v>-47.760356097561001</v>
      </c>
      <c r="DO54">
        <v>-9.3736243902440304</v>
      </c>
      <c r="DP54">
        <v>0.94850307430973302</v>
      </c>
      <c r="DQ54">
        <v>0</v>
      </c>
      <c r="DR54">
        <v>3.1406829268292702</v>
      </c>
      <c r="DS54">
        <v>6.4319372822299006E-2</v>
      </c>
      <c r="DT54">
        <v>6.7681619235885901E-3</v>
      </c>
      <c r="DU54">
        <v>1</v>
      </c>
      <c r="DV54">
        <v>1</v>
      </c>
      <c r="DW54">
        <v>2</v>
      </c>
      <c r="DX54" t="s">
        <v>369</v>
      </c>
      <c r="DY54">
        <v>2.8939599999999999</v>
      </c>
      <c r="DZ54">
        <v>2.7162600000000001</v>
      </c>
      <c r="EA54">
        <v>9.8743300000000006E-2</v>
      </c>
      <c r="EB54">
        <v>0.104433</v>
      </c>
      <c r="EC54">
        <v>6.7202300000000006E-2</v>
      </c>
      <c r="ED54">
        <v>5.7799900000000001E-2</v>
      </c>
      <c r="EE54">
        <v>25694.5</v>
      </c>
      <c r="EF54">
        <v>22115</v>
      </c>
      <c r="EG54">
        <v>25508.6</v>
      </c>
      <c r="EH54">
        <v>24035.5</v>
      </c>
      <c r="EI54">
        <v>40558.5</v>
      </c>
      <c r="EJ54">
        <v>37460.699999999997</v>
      </c>
      <c r="EK54">
        <v>46033</v>
      </c>
      <c r="EL54">
        <v>42836.6</v>
      </c>
      <c r="EM54">
        <v>1.86222</v>
      </c>
      <c r="EN54">
        <v>2.2523499999999999</v>
      </c>
      <c r="EO54">
        <v>6.8824700000000003E-2</v>
      </c>
      <c r="EP54">
        <v>0</v>
      </c>
      <c r="EQ54">
        <v>20.944099999999999</v>
      </c>
      <c r="ER54">
        <v>999.9</v>
      </c>
      <c r="ES54">
        <v>50.494</v>
      </c>
      <c r="ET54">
        <v>24.763000000000002</v>
      </c>
      <c r="EU54">
        <v>21.279900000000001</v>
      </c>
      <c r="EV54">
        <v>51.816400000000002</v>
      </c>
      <c r="EW54">
        <v>37.351799999999997</v>
      </c>
      <c r="EX54">
        <v>2</v>
      </c>
      <c r="EY54">
        <v>-0.28363100000000002</v>
      </c>
      <c r="EZ54">
        <v>4.3081399999999999</v>
      </c>
      <c r="FA54">
        <v>20.1921</v>
      </c>
      <c r="FB54">
        <v>5.2351099999999997</v>
      </c>
      <c r="FC54">
        <v>11.988799999999999</v>
      </c>
      <c r="FD54">
        <v>4.9573</v>
      </c>
      <c r="FE54">
        <v>3.3039499999999999</v>
      </c>
      <c r="FF54">
        <v>343.8</v>
      </c>
      <c r="FG54">
        <v>9999</v>
      </c>
      <c r="FH54">
        <v>9999</v>
      </c>
      <c r="FI54">
        <v>6011.9</v>
      </c>
      <c r="FJ54">
        <v>1.8681300000000001</v>
      </c>
      <c r="FK54">
        <v>1.86381</v>
      </c>
      <c r="FL54">
        <v>1.8714900000000001</v>
      </c>
      <c r="FM54">
        <v>1.86216</v>
      </c>
      <c r="FN54">
        <v>1.86171</v>
      </c>
      <c r="FO54">
        <v>1.86818</v>
      </c>
      <c r="FP54">
        <v>1.85826</v>
      </c>
      <c r="FQ54">
        <v>1.8647800000000001</v>
      </c>
      <c r="FR54">
        <v>5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2.4329999999999998</v>
      </c>
      <c r="GF54">
        <v>8.9899999999999994E-2</v>
      </c>
      <c r="GG54">
        <v>1.10289767420511</v>
      </c>
      <c r="GH54">
        <v>2.6534179880901899E-3</v>
      </c>
      <c r="GI54">
        <v>-1.0428034391586701E-6</v>
      </c>
      <c r="GJ54">
        <v>5.4845479443569001E-10</v>
      </c>
      <c r="GK54">
        <v>-8.8343357051566304E-2</v>
      </c>
      <c r="GL54">
        <v>-3.05487791674427E-2</v>
      </c>
      <c r="GM54">
        <v>2.9618206596728198E-3</v>
      </c>
      <c r="GN54">
        <v>-3.1459192886968901E-5</v>
      </c>
      <c r="GO54">
        <v>4</v>
      </c>
      <c r="GP54">
        <v>2343</v>
      </c>
      <c r="GQ54">
        <v>3</v>
      </c>
      <c r="GR54">
        <v>27</v>
      </c>
      <c r="GS54">
        <v>2782</v>
      </c>
      <c r="GT54">
        <v>2782</v>
      </c>
      <c r="GU54">
        <v>1.86768</v>
      </c>
      <c r="GV54">
        <v>2.3339799999999999</v>
      </c>
      <c r="GW54">
        <v>1.9982899999999999</v>
      </c>
      <c r="GX54">
        <v>2.7185100000000002</v>
      </c>
      <c r="GY54">
        <v>2.0935100000000002</v>
      </c>
      <c r="GZ54">
        <v>2.3718300000000001</v>
      </c>
      <c r="HA54">
        <v>29.943300000000001</v>
      </c>
      <c r="HB54">
        <v>15.8569</v>
      </c>
      <c r="HC54">
        <v>18</v>
      </c>
      <c r="HD54">
        <v>438.23700000000002</v>
      </c>
      <c r="HE54">
        <v>702.97500000000002</v>
      </c>
      <c r="HF54">
        <v>16.185300000000002</v>
      </c>
      <c r="HG54">
        <v>23.644100000000002</v>
      </c>
      <c r="HH54">
        <v>30.000599999999999</v>
      </c>
      <c r="HI54">
        <v>23.392399999999999</v>
      </c>
      <c r="HJ54">
        <v>23.381699999999999</v>
      </c>
      <c r="HK54">
        <v>37.526699999999998</v>
      </c>
      <c r="HL54">
        <v>44.679099999999998</v>
      </c>
      <c r="HM54">
        <v>0</v>
      </c>
      <c r="HN54">
        <v>16.096800000000002</v>
      </c>
      <c r="HO54">
        <v>675.50599999999997</v>
      </c>
      <c r="HP54">
        <v>13.852600000000001</v>
      </c>
      <c r="HQ54">
        <v>97.488600000000005</v>
      </c>
      <c r="HR54">
        <v>100.745</v>
      </c>
    </row>
    <row r="55" spans="1:226" x14ac:dyDescent="0.2">
      <c r="A55">
        <v>39</v>
      </c>
      <c r="B55">
        <v>1657465048.0999999</v>
      </c>
      <c r="C55">
        <v>282</v>
      </c>
      <c r="D55" t="s">
        <v>436</v>
      </c>
      <c r="E55" t="s">
        <v>437</v>
      </c>
      <c r="F55">
        <v>5</v>
      </c>
      <c r="G55" s="1" t="s">
        <v>353</v>
      </c>
      <c r="H55" t="s">
        <v>354</v>
      </c>
      <c r="I55">
        <v>1657465040.31429</v>
      </c>
      <c r="J55">
        <f t="shared" si="34"/>
        <v>2.6681611163760213E-3</v>
      </c>
      <c r="K55">
        <f t="shared" si="35"/>
        <v>2.6681611163760213</v>
      </c>
      <c r="L55" s="1">
        <f t="shared" si="36"/>
        <v>22.490263456999561</v>
      </c>
      <c r="M55">
        <f t="shared" si="37"/>
        <v>590.67957142857199</v>
      </c>
      <c r="N55">
        <f t="shared" si="38"/>
        <v>317.57592735302353</v>
      </c>
      <c r="O55">
        <f t="shared" si="39"/>
        <v>23.655843814622838</v>
      </c>
      <c r="P55">
        <f t="shared" si="40"/>
        <v>43.999001444054571</v>
      </c>
      <c r="Q55">
        <f t="shared" si="41"/>
        <v>0.1427122237009783</v>
      </c>
      <c r="R55">
        <f t="shared" si="42"/>
        <v>2.4416672039142244</v>
      </c>
      <c r="S55">
        <f t="shared" si="43"/>
        <v>0.1382348959839326</v>
      </c>
      <c r="T55">
        <f t="shared" si="44"/>
        <v>8.6787378982152247E-2</v>
      </c>
      <c r="U55">
        <f t="shared" si="45"/>
        <v>321.51503100000019</v>
      </c>
      <c r="V55">
        <f t="shared" si="46"/>
        <v>22.658192368763618</v>
      </c>
      <c r="W55">
        <f t="shared" si="47"/>
        <v>22.076432142857101</v>
      </c>
      <c r="X55">
        <f t="shared" si="48"/>
        <v>2.6659011018990908</v>
      </c>
      <c r="Y55">
        <f t="shared" si="49"/>
        <v>50.018618149141588</v>
      </c>
      <c r="Z55">
        <f t="shared" si="50"/>
        <v>1.2660919353272708</v>
      </c>
      <c r="AA55">
        <f t="shared" si="51"/>
        <v>2.5312413300826049</v>
      </c>
      <c r="AB55">
        <f t="shared" si="52"/>
        <v>1.39980916657182</v>
      </c>
      <c r="AC55">
        <f t="shared" si="53"/>
        <v>-117.66590523218254</v>
      </c>
      <c r="AD55">
        <f t="shared" si="54"/>
        <v>-111.57960507024461</v>
      </c>
      <c r="AE55">
        <f t="shared" si="55"/>
        <v>-9.3441830310778169</v>
      </c>
      <c r="AF55">
        <f t="shared" si="56"/>
        <v>82.925337666495238</v>
      </c>
      <c r="AG55">
        <f t="shared" si="57"/>
        <v>39.186607196512135</v>
      </c>
      <c r="AH55">
        <f t="shared" si="58"/>
        <v>2.6671047876101235</v>
      </c>
      <c r="AI55">
        <f t="shared" si="59"/>
        <v>22.490263456999561</v>
      </c>
      <c r="AJ55">
        <v>665.49559181770303</v>
      </c>
      <c r="AK55">
        <v>624.96439393939397</v>
      </c>
      <c r="AL55">
        <v>3.3183518369485898</v>
      </c>
      <c r="AM55">
        <v>65.265421527463403</v>
      </c>
      <c r="AN55">
        <f t="shared" si="60"/>
        <v>2.6681611163760213</v>
      </c>
      <c r="AO55">
        <v>13.851436762876199</v>
      </c>
      <c r="AP55">
        <v>16.9987824242424</v>
      </c>
      <c r="AQ55">
        <v>-1.7781728188569601E-5</v>
      </c>
      <c r="AR55">
        <v>77.4076718084318</v>
      </c>
      <c r="AS55">
        <v>7</v>
      </c>
      <c r="AT55">
        <v>1</v>
      </c>
      <c r="AU55">
        <f t="shared" si="61"/>
        <v>1</v>
      </c>
      <c r="AV55">
        <f t="shared" si="62"/>
        <v>0</v>
      </c>
      <c r="AW55">
        <f t="shared" si="63"/>
        <v>40120.721328830317</v>
      </c>
      <c r="AX55">
        <f t="shared" si="64"/>
        <v>1999.9939285714299</v>
      </c>
      <c r="AY55">
        <f t="shared" si="65"/>
        <v>1681.1949000000011</v>
      </c>
      <c r="AZ55">
        <f t="shared" si="66"/>
        <v>0.84060000182143413</v>
      </c>
      <c r="BA55">
        <f t="shared" si="67"/>
        <v>0.16075800351536781</v>
      </c>
      <c r="BB55" s="1">
        <v>6</v>
      </c>
      <c r="BC55">
        <v>0.5</v>
      </c>
      <c r="BD55" t="s">
        <v>355</v>
      </c>
      <c r="BE55">
        <v>2</v>
      </c>
      <c r="BF55" t="b">
        <v>1</v>
      </c>
      <c r="BG55">
        <v>1657465040.31429</v>
      </c>
      <c r="BH55">
        <v>590.67957142857199</v>
      </c>
      <c r="BI55">
        <v>639.59235714285705</v>
      </c>
      <c r="BJ55">
        <v>16.997082142857099</v>
      </c>
      <c r="BK55">
        <v>13.851060714285699</v>
      </c>
      <c r="BL55">
        <v>588.26499999999999</v>
      </c>
      <c r="BM55">
        <v>16.9073142857143</v>
      </c>
      <c r="BN55">
        <v>500.01664285714298</v>
      </c>
      <c r="BO55">
        <v>74.388742857142802</v>
      </c>
      <c r="BP55">
        <v>0.100038492857143</v>
      </c>
      <c r="BQ55">
        <v>21.228789285714299</v>
      </c>
      <c r="BR55">
        <v>22.076432142857101</v>
      </c>
      <c r="BS55">
        <v>999.9</v>
      </c>
      <c r="BT55">
        <v>0</v>
      </c>
      <c r="BU55">
        <v>0</v>
      </c>
      <c r="BV55">
        <v>10003.775</v>
      </c>
      <c r="BW55">
        <v>0</v>
      </c>
      <c r="BX55">
        <v>936.226535714286</v>
      </c>
      <c r="BY55">
        <v>-48.912714285714301</v>
      </c>
      <c r="BZ55">
        <v>600.89314285714295</v>
      </c>
      <c r="CA55">
        <v>648.57585714285699</v>
      </c>
      <c r="CB55">
        <v>3.1460314285714301</v>
      </c>
      <c r="CC55">
        <v>639.59235714285705</v>
      </c>
      <c r="CD55">
        <v>13.851060714285699</v>
      </c>
      <c r="CE55">
        <v>1.26439107142857</v>
      </c>
      <c r="CF55">
        <v>1.03036285714286</v>
      </c>
      <c r="CG55">
        <v>10.382132142857101</v>
      </c>
      <c r="CH55">
        <v>7.35294357142857</v>
      </c>
      <c r="CI55">
        <v>1999.9939285714299</v>
      </c>
      <c r="CJ55">
        <v>0.979998642857143</v>
      </c>
      <c r="CK55">
        <v>2.00016357142857E-2</v>
      </c>
      <c r="CL55">
        <v>0</v>
      </c>
      <c r="CM55">
        <v>2.5952071428571402</v>
      </c>
      <c r="CN55">
        <v>0</v>
      </c>
      <c r="CO55">
        <v>14832.685714285701</v>
      </c>
      <c r="CP55">
        <v>16705.339285714301</v>
      </c>
      <c r="CQ55">
        <v>42.936999999999998</v>
      </c>
      <c r="CR55">
        <v>44.561999999999998</v>
      </c>
      <c r="CS55">
        <v>43.811999999999998</v>
      </c>
      <c r="CT55">
        <v>42.811999999999998</v>
      </c>
      <c r="CU55">
        <v>42.061999999999998</v>
      </c>
      <c r="CV55">
        <v>1959.9939285714299</v>
      </c>
      <c r="CW55">
        <v>40</v>
      </c>
      <c r="CX55">
        <v>0</v>
      </c>
      <c r="CY55">
        <v>1651531832</v>
      </c>
      <c r="CZ55">
        <v>0</v>
      </c>
      <c r="DA55">
        <v>0</v>
      </c>
      <c r="DB55" t="s">
        <v>356</v>
      </c>
      <c r="DC55">
        <v>1657298120.5</v>
      </c>
      <c r="DD55">
        <v>1657298120.5</v>
      </c>
      <c r="DE55">
        <v>0</v>
      </c>
      <c r="DF55">
        <v>1.391</v>
      </c>
      <c r="DG55">
        <v>3.5000000000000003E-2</v>
      </c>
      <c r="DH55">
        <v>2.39</v>
      </c>
      <c r="DI55">
        <v>0.104</v>
      </c>
      <c r="DJ55">
        <v>419</v>
      </c>
      <c r="DK55">
        <v>18</v>
      </c>
      <c r="DL55">
        <v>0.11</v>
      </c>
      <c r="DM55">
        <v>0.02</v>
      </c>
      <c r="DN55">
        <v>-48.358512195122003</v>
      </c>
      <c r="DO55">
        <v>-8.6356933797909807</v>
      </c>
      <c r="DP55">
        <v>0.87922692434059602</v>
      </c>
      <c r="DQ55">
        <v>0</v>
      </c>
      <c r="DR55">
        <v>3.1442751219512202</v>
      </c>
      <c r="DS55">
        <v>3.61708013937274E-2</v>
      </c>
      <c r="DT55">
        <v>4.0485824811999499E-3</v>
      </c>
      <c r="DU55">
        <v>1</v>
      </c>
      <c r="DV55">
        <v>1</v>
      </c>
      <c r="DW55">
        <v>2</v>
      </c>
      <c r="DX55" t="s">
        <v>369</v>
      </c>
      <c r="DY55">
        <v>2.8940199999999998</v>
      </c>
      <c r="DZ55">
        <v>2.7163900000000001</v>
      </c>
      <c r="EA55">
        <v>0.10062400000000001</v>
      </c>
      <c r="EB55">
        <v>0.106359</v>
      </c>
      <c r="EC55">
        <v>6.7196000000000006E-2</v>
      </c>
      <c r="ED55">
        <v>5.7805700000000002E-2</v>
      </c>
      <c r="EE55">
        <v>25640.9</v>
      </c>
      <c r="EF55">
        <v>22067.599999999999</v>
      </c>
      <c r="EG55">
        <v>25508.7</v>
      </c>
      <c r="EH55">
        <v>24035.599999999999</v>
      </c>
      <c r="EI55">
        <v>40558.800000000003</v>
      </c>
      <c r="EJ55">
        <v>37460.6</v>
      </c>
      <c r="EK55">
        <v>46033</v>
      </c>
      <c r="EL55">
        <v>42836.7</v>
      </c>
      <c r="EM55">
        <v>1.8623000000000001</v>
      </c>
      <c r="EN55">
        <v>2.2521</v>
      </c>
      <c r="EO55">
        <v>6.8243600000000001E-2</v>
      </c>
      <c r="EP55">
        <v>0</v>
      </c>
      <c r="EQ55">
        <v>20.948699999999999</v>
      </c>
      <c r="ER55">
        <v>999.9</v>
      </c>
      <c r="ES55">
        <v>50.47</v>
      </c>
      <c r="ET55">
        <v>24.763000000000002</v>
      </c>
      <c r="EU55">
        <v>21.269600000000001</v>
      </c>
      <c r="EV55">
        <v>51.886400000000002</v>
      </c>
      <c r="EW55">
        <v>37.363799999999998</v>
      </c>
      <c r="EX55">
        <v>2</v>
      </c>
      <c r="EY55">
        <v>-0.283026</v>
      </c>
      <c r="EZ55">
        <v>4.4158900000000001</v>
      </c>
      <c r="FA55">
        <v>20.189399999999999</v>
      </c>
      <c r="FB55">
        <v>5.2349600000000001</v>
      </c>
      <c r="FC55">
        <v>11.9884</v>
      </c>
      <c r="FD55">
        <v>4.9574999999999996</v>
      </c>
      <c r="FE55">
        <v>3.3039299999999998</v>
      </c>
      <c r="FF55">
        <v>343.8</v>
      </c>
      <c r="FG55">
        <v>9999</v>
      </c>
      <c r="FH55">
        <v>9999</v>
      </c>
      <c r="FI55">
        <v>6012.2</v>
      </c>
      <c r="FJ55">
        <v>1.8681300000000001</v>
      </c>
      <c r="FK55">
        <v>1.86385</v>
      </c>
      <c r="FL55">
        <v>1.8714999999999999</v>
      </c>
      <c r="FM55">
        <v>1.8621799999999999</v>
      </c>
      <c r="FN55">
        <v>1.86172</v>
      </c>
      <c r="FO55">
        <v>1.8682300000000001</v>
      </c>
      <c r="FP55">
        <v>1.8583099999999999</v>
      </c>
      <c r="FQ55">
        <v>1.8648199999999999</v>
      </c>
      <c r="FR55">
        <v>5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2.4649999999999999</v>
      </c>
      <c r="GF55">
        <v>8.9800000000000005E-2</v>
      </c>
      <c r="GG55">
        <v>1.10289767420511</v>
      </c>
      <c r="GH55">
        <v>2.6534179880901899E-3</v>
      </c>
      <c r="GI55">
        <v>-1.0428034391586701E-6</v>
      </c>
      <c r="GJ55">
        <v>5.4845479443569001E-10</v>
      </c>
      <c r="GK55">
        <v>-8.8343357051566304E-2</v>
      </c>
      <c r="GL55">
        <v>-3.05487791674427E-2</v>
      </c>
      <c r="GM55">
        <v>2.9618206596728198E-3</v>
      </c>
      <c r="GN55">
        <v>-3.1459192886968901E-5</v>
      </c>
      <c r="GO55">
        <v>4</v>
      </c>
      <c r="GP55">
        <v>2343</v>
      </c>
      <c r="GQ55">
        <v>3</v>
      </c>
      <c r="GR55">
        <v>27</v>
      </c>
      <c r="GS55">
        <v>2782.1</v>
      </c>
      <c r="GT55">
        <v>2782.1</v>
      </c>
      <c r="GU55">
        <v>1.9067400000000001</v>
      </c>
      <c r="GV55">
        <v>2.3327599999999999</v>
      </c>
      <c r="GW55">
        <v>1.9982899999999999</v>
      </c>
      <c r="GX55">
        <v>2.7172900000000002</v>
      </c>
      <c r="GY55">
        <v>2.0935100000000002</v>
      </c>
      <c r="GZ55">
        <v>2.3156699999999999</v>
      </c>
      <c r="HA55">
        <v>29.943300000000001</v>
      </c>
      <c r="HB55">
        <v>15.839399999999999</v>
      </c>
      <c r="HC55">
        <v>18</v>
      </c>
      <c r="HD55">
        <v>438.31799999999998</v>
      </c>
      <c r="HE55">
        <v>702.82600000000002</v>
      </c>
      <c r="HF55">
        <v>16.107900000000001</v>
      </c>
      <c r="HG55">
        <v>23.649100000000001</v>
      </c>
      <c r="HH55">
        <v>30.000699999999998</v>
      </c>
      <c r="HI55">
        <v>23.397300000000001</v>
      </c>
      <c r="HJ55">
        <v>23.386600000000001</v>
      </c>
      <c r="HK55">
        <v>38.252699999999997</v>
      </c>
      <c r="HL55">
        <v>44.679099999999998</v>
      </c>
      <c r="HM55">
        <v>0</v>
      </c>
      <c r="HN55">
        <v>16.021999999999998</v>
      </c>
      <c r="HO55">
        <v>688.89200000000005</v>
      </c>
      <c r="HP55">
        <v>13.852600000000001</v>
      </c>
      <c r="HQ55">
        <v>97.488699999999994</v>
      </c>
      <c r="HR55">
        <v>100.745</v>
      </c>
    </row>
    <row r="56" spans="1:226" x14ac:dyDescent="0.2">
      <c r="A56">
        <v>40</v>
      </c>
      <c r="B56">
        <v>1657465052.5999999</v>
      </c>
      <c r="C56">
        <v>286.5</v>
      </c>
      <c r="D56" t="s">
        <v>438</v>
      </c>
      <c r="E56" t="s">
        <v>439</v>
      </c>
      <c r="F56">
        <v>5</v>
      </c>
      <c r="G56" s="1" t="s">
        <v>353</v>
      </c>
      <c r="H56" t="s">
        <v>354</v>
      </c>
      <c r="I56">
        <v>1657465044.76071</v>
      </c>
      <c r="J56">
        <f t="shared" si="34"/>
        <v>2.6668325969711826E-3</v>
      </c>
      <c r="K56">
        <f t="shared" si="35"/>
        <v>2.6668325969711826</v>
      </c>
      <c r="L56" s="1">
        <f t="shared" si="36"/>
        <v>22.786802585159609</v>
      </c>
      <c r="M56">
        <f t="shared" si="37"/>
        <v>605.14185714285702</v>
      </c>
      <c r="N56">
        <f t="shared" si="38"/>
        <v>328.19533473843529</v>
      </c>
      <c r="O56">
        <f t="shared" si="39"/>
        <v>24.446806589937413</v>
      </c>
      <c r="P56">
        <f t="shared" si="40"/>
        <v>45.076161587846137</v>
      </c>
      <c r="Q56">
        <f t="shared" si="41"/>
        <v>0.14268790387473343</v>
      </c>
      <c r="R56">
        <f t="shared" si="42"/>
        <v>2.4411105828930961</v>
      </c>
      <c r="S56">
        <f t="shared" si="43"/>
        <v>0.13821109013814012</v>
      </c>
      <c r="T56">
        <f t="shared" si="44"/>
        <v>8.6772454841314919E-2</v>
      </c>
      <c r="U56">
        <f t="shared" si="45"/>
        <v>321.51816599999972</v>
      </c>
      <c r="V56">
        <f t="shared" si="46"/>
        <v>22.646632776401205</v>
      </c>
      <c r="W56">
        <f t="shared" si="47"/>
        <v>22.074557142857099</v>
      </c>
      <c r="X56">
        <f t="shared" si="48"/>
        <v>2.6655964461265653</v>
      </c>
      <c r="Y56">
        <f t="shared" si="49"/>
        <v>50.062472801672456</v>
      </c>
      <c r="Z56">
        <f t="shared" si="50"/>
        <v>1.2662455820244944</v>
      </c>
      <c r="AA56">
        <f t="shared" si="51"/>
        <v>2.5293308763249756</v>
      </c>
      <c r="AB56">
        <f t="shared" si="52"/>
        <v>1.3993508641020709</v>
      </c>
      <c r="AC56">
        <f t="shared" si="53"/>
        <v>-117.60731752642916</v>
      </c>
      <c r="AD56">
        <f t="shared" si="54"/>
        <v>-112.92709229968298</v>
      </c>
      <c r="AE56">
        <f t="shared" si="55"/>
        <v>-9.4585016923532201</v>
      </c>
      <c r="AF56">
        <f t="shared" si="56"/>
        <v>81.525254481534404</v>
      </c>
      <c r="AG56">
        <f t="shared" si="57"/>
        <v>39.647290870984058</v>
      </c>
      <c r="AH56">
        <f t="shared" si="58"/>
        <v>2.6677259045889885</v>
      </c>
      <c r="AI56">
        <f t="shared" si="59"/>
        <v>22.786802585159609</v>
      </c>
      <c r="AJ56">
        <v>681.08015454215695</v>
      </c>
      <c r="AK56">
        <v>640.06342424242405</v>
      </c>
      <c r="AL56">
        <v>3.3494326991316998</v>
      </c>
      <c r="AM56">
        <v>65.265421527463403</v>
      </c>
      <c r="AN56">
        <f t="shared" si="60"/>
        <v>2.6668325969711826</v>
      </c>
      <c r="AO56">
        <v>13.8533361653572</v>
      </c>
      <c r="AP56">
        <v>16.998919999999998</v>
      </c>
      <c r="AQ56">
        <v>3.6978958462679501E-5</v>
      </c>
      <c r="AR56">
        <v>77.4076718084318</v>
      </c>
      <c r="AS56">
        <v>7</v>
      </c>
      <c r="AT56">
        <v>1</v>
      </c>
      <c r="AU56">
        <f t="shared" si="61"/>
        <v>1</v>
      </c>
      <c r="AV56">
        <f t="shared" si="62"/>
        <v>0</v>
      </c>
      <c r="AW56">
        <f t="shared" si="63"/>
        <v>40108.424398038485</v>
      </c>
      <c r="AX56">
        <f t="shared" si="64"/>
        <v>2000.01357142857</v>
      </c>
      <c r="AY56">
        <f t="shared" si="65"/>
        <v>1681.2113999999985</v>
      </c>
      <c r="AZ56">
        <f t="shared" si="66"/>
        <v>0.84059999592859891</v>
      </c>
      <c r="BA56">
        <f t="shared" si="67"/>
        <v>0.16075799214219616</v>
      </c>
      <c r="BB56" s="1">
        <v>6</v>
      </c>
      <c r="BC56">
        <v>0.5</v>
      </c>
      <c r="BD56" t="s">
        <v>355</v>
      </c>
      <c r="BE56">
        <v>2</v>
      </c>
      <c r="BF56" t="b">
        <v>1</v>
      </c>
      <c r="BG56">
        <v>1657465044.76071</v>
      </c>
      <c r="BH56">
        <v>605.14185714285702</v>
      </c>
      <c r="BI56">
        <v>654.65517857142902</v>
      </c>
      <c r="BJ56">
        <v>16.999189285714301</v>
      </c>
      <c r="BK56">
        <v>13.8523785714286</v>
      </c>
      <c r="BL56">
        <v>602.69846428571395</v>
      </c>
      <c r="BM56">
        <v>16.909335714285699</v>
      </c>
      <c r="BN56">
        <v>500.00657142857102</v>
      </c>
      <c r="BO56">
        <v>74.388603571428604</v>
      </c>
      <c r="BP56">
        <v>9.9982957142857098E-2</v>
      </c>
      <c r="BQ56">
        <v>21.2164821428571</v>
      </c>
      <c r="BR56">
        <v>22.074557142857099</v>
      </c>
      <c r="BS56">
        <v>999.9</v>
      </c>
      <c r="BT56">
        <v>0</v>
      </c>
      <c r="BU56">
        <v>0</v>
      </c>
      <c r="BV56">
        <v>10000.1614285714</v>
      </c>
      <c r="BW56">
        <v>0</v>
      </c>
      <c r="BX56">
        <v>936.94403571428597</v>
      </c>
      <c r="BY56">
        <v>-49.513314285714301</v>
      </c>
      <c r="BZ56">
        <v>615.60671428571402</v>
      </c>
      <c r="CA56">
        <v>663.85114285714303</v>
      </c>
      <c r="CB56">
        <v>3.1468235714285702</v>
      </c>
      <c r="CC56">
        <v>654.65517857142902</v>
      </c>
      <c r="CD56">
        <v>13.8523785714286</v>
      </c>
      <c r="CE56">
        <v>1.2645460714285699</v>
      </c>
      <c r="CF56">
        <v>1.0304589285714301</v>
      </c>
      <c r="CG56">
        <v>10.383957142857099</v>
      </c>
      <c r="CH56">
        <v>7.3543053571428603</v>
      </c>
      <c r="CI56">
        <v>2000.01357142857</v>
      </c>
      <c r="CJ56">
        <v>0.97999885714285695</v>
      </c>
      <c r="CK56">
        <v>2.0001414285714302E-2</v>
      </c>
      <c r="CL56">
        <v>0</v>
      </c>
      <c r="CM56">
        <v>2.5963071428571398</v>
      </c>
      <c r="CN56">
        <v>0</v>
      </c>
      <c r="CO56">
        <v>14841.228571428601</v>
      </c>
      <c r="CP56">
        <v>16705.507142857099</v>
      </c>
      <c r="CQ56">
        <v>42.936999999999998</v>
      </c>
      <c r="CR56">
        <v>44.561999999999998</v>
      </c>
      <c r="CS56">
        <v>43.816499999999998</v>
      </c>
      <c r="CT56">
        <v>42.811999999999998</v>
      </c>
      <c r="CU56">
        <v>42.061999999999998</v>
      </c>
      <c r="CV56">
        <v>1960.01357142857</v>
      </c>
      <c r="CW56">
        <v>40</v>
      </c>
      <c r="CX56">
        <v>0</v>
      </c>
      <c r="CY56">
        <v>1651531836.8</v>
      </c>
      <c r="CZ56">
        <v>0</v>
      </c>
      <c r="DA56">
        <v>0</v>
      </c>
      <c r="DB56" t="s">
        <v>356</v>
      </c>
      <c r="DC56">
        <v>1657298120.5</v>
      </c>
      <c r="DD56">
        <v>1657298120.5</v>
      </c>
      <c r="DE56">
        <v>0</v>
      </c>
      <c r="DF56">
        <v>1.391</v>
      </c>
      <c r="DG56">
        <v>3.5000000000000003E-2</v>
      </c>
      <c r="DH56">
        <v>2.39</v>
      </c>
      <c r="DI56">
        <v>0.104</v>
      </c>
      <c r="DJ56">
        <v>419</v>
      </c>
      <c r="DK56">
        <v>18</v>
      </c>
      <c r="DL56">
        <v>0.11</v>
      </c>
      <c r="DM56">
        <v>0.02</v>
      </c>
      <c r="DN56">
        <v>-49.040475609756101</v>
      </c>
      <c r="DO56">
        <v>-8.6116996515680206</v>
      </c>
      <c r="DP56">
        <v>0.88307192392225398</v>
      </c>
      <c r="DQ56">
        <v>0</v>
      </c>
      <c r="DR56">
        <v>3.1455943902438999</v>
      </c>
      <c r="DS56">
        <v>1.26790243902436E-2</v>
      </c>
      <c r="DT56">
        <v>2.8959568525121601E-3</v>
      </c>
      <c r="DU56">
        <v>1</v>
      </c>
      <c r="DV56">
        <v>1</v>
      </c>
      <c r="DW56">
        <v>2</v>
      </c>
      <c r="DX56" t="s">
        <v>369</v>
      </c>
      <c r="DY56">
        <v>2.8937400000000002</v>
      </c>
      <c r="DZ56">
        <v>2.7166899999999998</v>
      </c>
      <c r="EA56">
        <v>0.102308</v>
      </c>
      <c r="EB56">
        <v>0.107959</v>
      </c>
      <c r="EC56">
        <v>6.7191600000000004E-2</v>
      </c>
      <c r="ED56">
        <v>5.7812599999999999E-2</v>
      </c>
      <c r="EE56">
        <v>25593.1</v>
      </c>
      <c r="EF56">
        <v>22028.2</v>
      </c>
      <c r="EG56">
        <v>25508.799999999999</v>
      </c>
      <c r="EH56">
        <v>24035.7</v>
      </c>
      <c r="EI56">
        <v>40559</v>
      </c>
      <c r="EJ56">
        <v>37460.6</v>
      </c>
      <c r="EK56">
        <v>46032.9</v>
      </c>
      <c r="EL56">
        <v>42837</v>
      </c>
      <c r="EM56">
        <v>1.8619000000000001</v>
      </c>
      <c r="EN56">
        <v>2.2524500000000001</v>
      </c>
      <c r="EO56">
        <v>6.7941799999999997E-2</v>
      </c>
      <c r="EP56">
        <v>0</v>
      </c>
      <c r="EQ56">
        <v>20.942699999999999</v>
      </c>
      <c r="ER56">
        <v>999.9</v>
      </c>
      <c r="ES56">
        <v>50.47</v>
      </c>
      <c r="ET56">
        <v>24.763000000000002</v>
      </c>
      <c r="EU56">
        <v>21.27</v>
      </c>
      <c r="EV56">
        <v>51.156399999999998</v>
      </c>
      <c r="EW56">
        <v>37.435899999999997</v>
      </c>
      <c r="EX56">
        <v>2</v>
      </c>
      <c r="EY56">
        <v>-0.28278199999999998</v>
      </c>
      <c r="EZ56">
        <v>4.5106599999999997</v>
      </c>
      <c r="FA56">
        <v>20.186800000000002</v>
      </c>
      <c r="FB56">
        <v>5.2355600000000004</v>
      </c>
      <c r="FC56">
        <v>11.989599999999999</v>
      </c>
      <c r="FD56">
        <v>4.9574499999999997</v>
      </c>
      <c r="FE56">
        <v>3.3039999999999998</v>
      </c>
      <c r="FF56">
        <v>343.8</v>
      </c>
      <c r="FG56">
        <v>9999</v>
      </c>
      <c r="FH56">
        <v>9999</v>
      </c>
      <c r="FI56">
        <v>6012.2</v>
      </c>
      <c r="FJ56">
        <v>1.8681300000000001</v>
      </c>
      <c r="FK56">
        <v>1.8638300000000001</v>
      </c>
      <c r="FL56">
        <v>1.8714900000000001</v>
      </c>
      <c r="FM56">
        <v>1.86216</v>
      </c>
      <c r="FN56">
        <v>1.86171</v>
      </c>
      <c r="FO56">
        <v>1.86818</v>
      </c>
      <c r="FP56">
        <v>1.8582700000000001</v>
      </c>
      <c r="FQ56">
        <v>1.8648</v>
      </c>
      <c r="FR56">
        <v>5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2.4940000000000002</v>
      </c>
      <c r="GF56">
        <v>8.9899999999999994E-2</v>
      </c>
      <c r="GG56">
        <v>1.10289767420511</v>
      </c>
      <c r="GH56">
        <v>2.6534179880901899E-3</v>
      </c>
      <c r="GI56">
        <v>-1.0428034391586701E-6</v>
      </c>
      <c r="GJ56">
        <v>5.4845479443569001E-10</v>
      </c>
      <c r="GK56">
        <v>-8.8343357051566304E-2</v>
      </c>
      <c r="GL56">
        <v>-3.05487791674427E-2</v>
      </c>
      <c r="GM56">
        <v>2.9618206596728198E-3</v>
      </c>
      <c r="GN56">
        <v>-3.1459192886968901E-5</v>
      </c>
      <c r="GO56">
        <v>4</v>
      </c>
      <c r="GP56">
        <v>2343</v>
      </c>
      <c r="GQ56">
        <v>3</v>
      </c>
      <c r="GR56">
        <v>27</v>
      </c>
      <c r="GS56">
        <v>2782.2</v>
      </c>
      <c r="GT56">
        <v>2782.2</v>
      </c>
      <c r="GU56">
        <v>1.94214</v>
      </c>
      <c r="GV56">
        <v>2.32666</v>
      </c>
      <c r="GW56">
        <v>1.9982899999999999</v>
      </c>
      <c r="GX56">
        <v>2.7185100000000002</v>
      </c>
      <c r="GY56">
        <v>2.0935100000000002</v>
      </c>
      <c r="GZ56">
        <v>2.3571800000000001</v>
      </c>
      <c r="HA56">
        <v>29.964700000000001</v>
      </c>
      <c r="HB56">
        <v>15.8569</v>
      </c>
      <c r="HC56">
        <v>18</v>
      </c>
      <c r="HD56">
        <v>438.12700000000001</v>
      </c>
      <c r="HE56">
        <v>703.18799999999999</v>
      </c>
      <c r="HF56">
        <v>16.0351</v>
      </c>
      <c r="HG56">
        <v>23.653400000000001</v>
      </c>
      <c r="HH56">
        <v>30.000599999999999</v>
      </c>
      <c r="HI56">
        <v>23.401599999999998</v>
      </c>
      <c r="HJ56">
        <v>23.390899999999998</v>
      </c>
      <c r="HK56">
        <v>38.897599999999997</v>
      </c>
      <c r="HL56">
        <v>44.679099999999998</v>
      </c>
      <c r="HM56">
        <v>0</v>
      </c>
      <c r="HN56">
        <v>16.021999999999998</v>
      </c>
      <c r="HO56">
        <v>709.10900000000004</v>
      </c>
      <c r="HP56">
        <v>13.852600000000001</v>
      </c>
      <c r="HQ56">
        <v>97.488699999999994</v>
      </c>
      <c r="HR56">
        <v>100.746</v>
      </c>
    </row>
    <row r="57" spans="1:226" x14ac:dyDescent="0.2">
      <c r="A57">
        <v>41</v>
      </c>
      <c r="B57">
        <v>1657465058.0999999</v>
      </c>
      <c r="C57">
        <v>292</v>
      </c>
      <c r="D57" t="s">
        <v>440</v>
      </c>
      <c r="E57" t="s">
        <v>441</v>
      </c>
      <c r="F57">
        <v>5</v>
      </c>
      <c r="G57" s="1" t="s">
        <v>353</v>
      </c>
      <c r="H57" t="s">
        <v>354</v>
      </c>
      <c r="I57">
        <v>1657465050.33214</v>
      </c>
      <c r="J57">
        <f t="shared" si="34"/>
        <v>2.6665763664439294E-3</v>
      </c>
      <c r="K57">
        <f t="shared" si="35"/>
        <v>2.6665763664439295</v>
      </c>
      <c r="L57" s="1">
        <f t="shared" si="36"/>
        <v>23.53083802705838</v>
      </c>
      <c r="M57">
        <f t="shared" si="37"/>
        <v>623.241035714286</v>
      </c>
      <c r="N57">
        <f t="shared" si="38"/>
        <v>337.47752953645113</v>
      </c>
      <c r="O57">
        <f t="shared" si="39"/>
        <v>25.138023176787033</v>
      </c>
      <c r="P57">
        <f t="shared" si="40"/>
        <v>46.423972647987128</v>
      </c>
      <c r="Q57">
        <f t="shared" si="41"/>
        <v>0.14277624644808898</v>
      </c>
      <c r="R57">
        <f t="shared" si="42"/>
        <v>2.4426203796593096</v>
      </c>
      <c r="S57">
        <f t="shared" si="43"/>
        <v>0.13829665819022938</v>
      </c>
      <c r="T57">
        <f t="shared" si="44"/>
        <v>8.6826176894919629E-2</v>
      </c>
      <c r="U57">
        <f t="shared" si="45"/>
        <v>321.51949767857207</v>
      </c>
      <c r="V57">
        <f t="shared" si="46"/>
        <v>22.628845915470752</v>
      </c>
      <c r="W57">
        <f t="shared" si="47"/>
        <v>22.068785714285699</v>
      </c>
      <c r="X57">
        <f t="shared" si="48"/>
        <v>2.6646588778939599</v>
      </c>
      <c r="Y57">
        <f t="shared" si="49"/>
        <v>50.117559584320389</v>
      </c>
      <c r="Z57">
        <f t="shared" si="50"/>
        <v>1.2663112763517008</v>
      </c>
      <c r="AA57">
        <f t="shared" si="51"/>
        <v>2.5266818393684809</v>
      </c>
      <c r="AB57">
        <f t="shared" si="52"/>
        <v>1.3983476015422591</v>
      </c>
      <c r="AC57">
        <f t="shared" si="53"/>
        <v>-117.59601776017729</v>
      </c>
      <c r="AD57">
        <f t="shared" si="54"/>
        <v>-114.48593494464284</v>
      </c>
      <c r="AE57">
        <f t="shared" si="55"/>
        <v>-9.5820253635623125</v>
      </c>
      <c r="AF57">
        <f t="shared" si="56"/>
        <v>79.855519610189631</v>
      </c>
      <c r="AG57">
        <f t="shared" si="57"/>
        <v>40.099776568188702</v>
      </c>
      <c r="AH57">
        <f t="shared" si="58"/>
        <v>2.6663985813109896</v>
      </c>
      <c r="AI57">
        <f t="shared" si="59"/>
        <v>23.53083802705838</v>
      </c>
      <c r="AJ57">
        <v>699.47611901568996</v>
      </c>
      <c r="AK57">
        <v>657.90731515151504</v>
      </c>
      <c r="AL57">
        <v>3.25998400428659</v>
      </c>
      <c r="AM57">
        <v>65.265421527463403</v>
      </c>
      <c r="AN57">
        <f t="shared" si="60"/>
        <v>2.6665763664439295</v>
      </c>
      <c r="AO57">
        <v>13.8577170601737</v>
      </c>
      <c r="AP57">
        <v>17.002703030303</v>
      </c>
      <c r="AQ57">
        <v>1.11115320514417E-4</v>
      </c>
      <c r="AR57">
        <v>77.4076718084318</v>
      </c>
      <c r="AS57">
        <v>7</v>
      </c>
      <c r="AT57">
        <v>1</v>
      </c>
      <c r="AU57">
        <f t="shared" si="61"/>
        <v>1</v>
      </c>
      <c r="AV57">
        <f t="shared" si="62"/>
        <v>0</v>
      </c>
      <c r="AW57">
        <f t="shared" si="63"/>
        <v>40148.642225238276</v>
      </c>
      <c r="AX57">
        <f t="shared" si="64"/>
        <v>2000.02178571429</v>
      </c>
      <c r="AY57">
        <f t="shared" si="65"/>
        <v>1681.2183107142891</v>
      </c>
      <c r="AZ57">
        <f t="shared" si="66"/>
        <v>0.84059999882144132</v>
      </c>
      <c r="BA57">
        <f t="shared" si="67"/>
        <v>0.16075799772538191</v>
      </c>
      <c r="BB57" s="1">
        <v>6</v>
      </c>
      <c r="BC57">
        <v>0.5</v>
      </c>
      <c r="BD57" t="s">
        <v>355</v>
      </c>
      <c r="BE57">
        <v>2</v>
      </c>
      <c r="BF57" t="b">
        <v>1</v>
      </c>
      <c r="BG57">
        <v>1657465050.33214</v>
      </c>
      <c r="BH57">
        <v>623.241035714286</v>
      </c>
      <c r="BI57">
        <v>673.35532142857096</v>
      </c>
      <c r="BJ57">
        <v>17.0002071428571</v>
      </c>
      <c r="BK57">
        <v>13.854900000000001</v>
      </c>
      <c r="BL57">
        <v>620.76167857142798</v>
      </c>
      <c r="BM57">
        <v>16.9103071428571</v>
      </c>
      <c r="BN57">
        <v>499.99617857142903</v>
      </c>
      <c r="BO57">
        <v>74.388028571428606</v>
      </c>
      <c r="BP57">
        <v>9.9962410714285702E-2</v>
      </c>
      <c r="BQ57">
        <v>21.199403571428601</v>
      </c>
      <c r="BR57">
        <v>22.068785714285699</v>
      </c>
      <c r="BS57">
        <v>999.9</v>
      </c>
      <c r="BT57">
        <v>0</v>
      </c>
      <c r="BU57">
        <v>0</v>
      </c>
      <c r="BV57">
        <v>10010.092500000001</v>
      </c>
      <c r="BW57">
        <v>0</v>
      </c>
      <c r="BX57">
        <v>937.44475</v>
      </c>
      <c r="BY57">
        <v>-50.114139285714302</v>
      </c>
      <c r="BZ57">
        <v>634.01964285714303</v>
      </c>
      <c r="CA57">
        <v>682.81567857142795</v>
      </c>
      <c r="CB57">
        <v>3.14531357142857</v>
      </c>
      <c r="CC57">
        <v>673.35532142857096</v>
      </c>
      <c r="CD57">
        <v>13.854900000000001</v>
      </c>
      <c r="CE57">
        <v>1.2646114285714301</v>
      </c>
      <c r="CF57">
        <v>1.03063857142857</v>
      </c>
      <c r="CG57">
        <v>10.3847321428571</v>
      </c>
      <c r="CH57">
        <v>7.3568514285714297</v>
      </c>
      <c r="CI57">
        <v>2000.02178571429</v>
      </c>
      <c r="CJ57">
        <v>0.97999885714285695</v>
      </c>
      <c r="CK57">
        <v>2.0001414285714302E-2</v>
      </c>
      <c r="CL57">
        <v>0</v>
      </c>
      <c r="CM57">
        <v>2.6112285714285699</v>
      </c>
      <c r="CN57">
        <v>0</v>
      </c>
      <c r="CO57">
        <v>14853.1107142857</v>
      </c>
      <c r="CP57">
        <v>16705.578571428599</v>
      </c>
      <c r="CQ57">
        <v>42.936999999999998</v>
      </c>
      <c r="CR57">
        <v>44.575499999999998</v>
      </c>
      <c r="CS57">
        <v>43.816499999999998</v>
      </c>
      <c r="CT57">
        <v>42.811999999999998</v>
      </c>
      <c r="CU57">
        <v>42.061999999999998</v>
      </c>
      <c r="CV57">
        <v>1960.0214285714301</v>
      </c>
      <c r="CW57">
        <v>40.000357142857098</v>
      </c>
      <c r="CX57">
        <v>0</v>
      </c>
      <c r="CY57">
        <v>1651531842.2</v>
      </c>
      <c r="CZ57">
        <v>0</v>
      </c>
      <c r="DA57">
        <v>0</v>
      </c>
      <c r="DB57" t="s">
        <v>356</v>
      </c>
      <c r="DC57">
        <v>1657298120.5</v>
      </c>
      <c r="DD57">
        <v>1657298120.5</v>
      </c>
      <c r="DE57">
        <v>0</v>
      </c>
      <c r="DF57">
        <v>1.391</v>
      </c>
      <c r="DG57">
        <v>3.5000000000000003E-2</v>
      </c>
      <c r="DH57">
        <v>2.39</v>
      </c>
      <c r="DI57">
        <v>0.104</v>
      </c>
      <c r="DJ57">
        <v>419</v>
      </c>
      <c r="DK57">
        <v>18</v>
      </c>
      <c r="DL57">
        <v>0.11</v>
      </c>
      <c r="DM57">
        <v>0.02</v>
      </c>
      <c r="DN57">
        <v>-49.806985365853699</v>
      </c>
      <c r="DO57">
        <v>-6.5544919860626996</v>
      </c>
      <c r="DP57">
        <v>0.68663294861760404</v>
      </c>
      <c r="DQ57">
        <v>0</v>
      </c>
      <c r="DR57">
        <v>3.1459700000000002</v>
      </c>
      <c r="DS57">
        <v>-1.8031149825776801E-2</v>
      </c>
      <c r="DT57">
        <v>2.3488814151504198E-3</v>
      </c>
      <c r="DU57">
        <v>1</v>
      </c>
      <c r="DV57">
        <v>1</v>
      </c>
      <c r="DW57">
        <v>2</v>
      </c>
      <c r="DX57" t="s">
        <v>369</v>
      </c>
      <c r="DY57">
        <v>2.8940899999999998</v>
      </c>
      <c r="DZ57">
        <v>2.7164999999999999</v>
      </c>
      <c r="EA57">
        <v>0.10428900000000001</v>
      </c>
      <c r="EB57">
        <v>0.109995</v>
      </c>
      <c r="EC57">
        <v>6.7202399999999995E-2</v>
      </c>
      <c r="ED57">
        <v>5.7821499999999998E-2</v>
      </c>
      <c r="EE57">
        <v>25536.400000000001</v>
      </c>
      <c r="EF57">
        <v>21978.1</v>
      </c>
      <c r="EG57">
        <v>25508.6</v>
      </c>
      <c r="EH57">
        <v>24035.9</v>
      </c>
      <c r="EI57">
        <v>40558.800000000003</v>
      </c>
      <c r="EJ57">
        <v>37460.800000000003</v>
      </c>
      <c r="EK57">
        <v>46033.2</v>
      </c>
      <c r="EL57">
        <v>42837.599999999999</v>
      </c>
      <c r="EM57">
        <v>1.8621700000000001</v>
      </c>
      <c r="EN57">
        <v>2.2522000000000002</v>
      </c>
      <c r="EO57">
        <v>6.8124400000000002E-2</v>
      </c>
      <c r="EP57">
        <v>0</v>
      </c>
      <c r="EQ57">
        <v>20.9343</v>
      </c>
      <c r="ER57">
        <v>999.9</v>
      </c>
      <c r="ES57">
        <v>50.445999999999998</v>
      </c>
      <c r="ET57">
        <v>24.773</v>
      </c>
      <c r="EU57">
        <v>21.2728</v>
      </c>
      <c r="EV57">
        <v>51.366399999999999</v>
      </c>
      <c r="EW57">
        <v>37.347799999999999</v>
      </c>
      <c r="EX57">
        <v>2</v>
      </c>
      <c r="EY57">
        <v>-0.28239799999999998</v>
      </c>
      <c r="EZ57">
        <v>4.5365700000000002</v>
      </c>
      <c r="FA57">
        <v>20.186599999999999</v>
      </c>
      <c r="FB57">
        <v>5.2351099999999997</v>
      </c>
      <c r="FC57">
        <v>11.988799999999999</v>
      </c>
      <c r="FD57">
        <v>4.9573499999999999</v>
      </c>
      <c r="FE57">
        <v>3.3039499999999999</v>
      </c>
      <c r="FF57">
        <v>343.8</v>
      </c>
      <c r="FG57">
        <v>9999</v>
      </c>
      <c r="FH57">
        <v>9999</v>
      </c>
      <c r="FI57">
        <v>6012.5</v>
      </c>
      <c r="FJ57">
        <v>1.8681399999999999</v>
      </c>
      <c r="FK57">
        <v>1.8638300000000001</v>
      </c>
      <c r="FL57">
        <v>1.8714900000000001</v>
      </c>
      <c r="FM57">
        <v>1.8621799999999999</v>
      </c>
      <c r="FN57">
        <v>1.86171</v>
      </c>
      <c r="FO57">
        <v>1.8682000000000001</v>
      </c>
      <c r="FP57">
        <v>1.8582700000000001</v>
      </c>
      <c r="FQ57">
        <v>1.8648</v>
      </c>
      <c r="FR57">
        <v>5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2.5289999999999999</v>
      </c>
      <c r="GF57">
        <v>0.09</v>
      </c>
      <c r="GG57">
        <v>1.10289767420511</v>
      </c>
      <c r="GH57">
        <v>2.6534179880901899E-3</v>
      </c>
      <c r="GI57">
        <v>-1.0428034391586701E-6</v>
      </c>
      <c r="GJ57">
        <v>5.4845479443569001E-10</v>
      </c>
      <c r="GK57">
        <v>-8.8343357051566304E-2</v>
      </c>
      <c r="GL57">
        <v>-3.05487791674427E-2</v>
      </c>
      <c r="GM57">
        <v>2.9618206596728198E-3</v>
      </c>
      <c r="GN57">
        <v>-3.1459192886968901E-5</v>
      </c>
      <c r="GO57">
        <v>4</v>
      </c>
      <c r="GP57">
        <v>2343</v>
      </c>
      <c r="GQ57">
        <v>3</v>
      </c>
      <c r="GR57">
        <v>27</v>
      </c>
      <c r="GS57">
        <v>2782.3</v>
      </c>
      <c r="GT57">
        <v>2782.3</v>
      </c>
      <c r="GU57">
        <v>1.9812000000000001</v>
      </c>
      <c r="GV57">
        <v>2.3315399999999999</v>
      </c>
      <c r="GW57">
        <v>1.9982899999999999</v>
      </c>
      <c r="GX57">
        <v>2.7185100000000002</v>
      </c>
      <c r="GY57">
        <v>2.0935100000000002</v>
      </c>
      <c r="GZ57">
        <v>2.34619</v>
      </c>
      <c r="HA57">
        <v>29.964700000000001</v>
      </c>
      <c r="HB57">
        <v>15.839399999999999</v>
      </c>
      <c r="HC57">
        <v>18</v>
      </c>
      <c r="HD57">
        <v>438.32600000000002</v>
      </c>
      <c r="HE57">
        <v>703.04899999999998</v>
      </c>
      <c r="HF57">
        <v>15.959</v>
      </c>
      <c r="HG57">
        <v>23.658999999999999</v>
      </c>
      <c r="HH57">
        <v>30.000599999999999</v>
      </c>
      <c r="HI57">
        <v>23.407</v>
      </c>
      <c r="HJ57">
        <v>23.3964</v>
      </c>
      <c r="HK57">
        <v>39.7498</v>
      </c>
      <c r="HL57">
        <v>44.679099999999998</v>
      </c>
      <c r="HM57">
        <v>0</v>
      </c>
      <c r="HN57">
        <v>15.8926</v>
      </c>
      <c r="HO57">
        <v>722.56500000000005</v>
      </c>
      <c r="HP57">
        <v>13.852600000000001</v>
      </c>
      <c r="HQ57">
        <v>97.488799999999998</v>
      </c>
      <c r="HR57">
        <v>100.747</v>
      </c>
    </row>
    <row r="58" spans="1:226" x14ac:dyDescent="0.2">
      <c r="A58">
        <v>42</v>
      </c>
      <c r="B58">
        <v>1657465063.0999999</v>
      </c>
      <c r="C58">
        <v>297</v>
      </c>
      <c r="D58" t="s">
        <v>442</v>
      </c>
      <c r="E58" t="s">
        <v>443</v>
      </c>
      <c r="F58">
        <v>5</v>
      </c>
      <c r="G58" s="1" t="s">
        <v>353</v>
      </c>
      <c r="H58" t="s">
        <v>354</v>
      </c>
      <c r="I58">
        <v>1657465055.61852</v>
      </c>
      <c r="J58">
        <f t="shared" si="34"/>
        <v>2.6685047086646234E-3</v>
      </c>
      <c r="K58">
        <f t="shared" si="35"/>
        <v>2.6685047086646234</v>
      </c>
      <c r="L58" s="1">
        <f t="shared" si="36"/>
        <v>23.524670409960308</v>
      </c>
      <c r="M58">
        <f t="shared" si="37"/>
        <v>640.46507407407398</v>
      </c>
      <c r="N58">
        <f t="shared" si="38"/>
        <v>354.74327418295155</v>
      </c>
      <c r="O58">
        <f t="shared" si="39"/>
        <v>26.424057330323919</v>
      </c>
      <c r="P58">
        <f t="shared" si="40"/>
        <v>47.706854694799489</v>
      </c>
      <c r="Q58">
        <f t="shared" si="41"/>
        <v>0.14304084664075589</v>
      </c>
      <c r="R58">
        <f t="shared" si="42"/>
        <v>2.4413936295590233</v>
      </c>
      <c r="S58">
        <f t="shared" si="43"/>
        <v>0.13854273813887091</v>
      </c>
      <c r="T58">
        <f t="shared" si="44"/>
        <v>8.6981565638826849E-2</v>
      </c>
      <c r="U58">
        <f t="shared" si="45"/>
        <v>321.51781622222205</v>
      </c>
      <c r="V58">
        <f t="shared" si="46"/>
        <v>22.611516685646592</v>
      </c>
      <c r="W58">
        <f t="shared" si="47"/>
        <v>22.060566666666698</v>
      </c>
      <c r="X58">
        <f t="shared" si="48"/>
        <v>2.6633241922977056</v>
      </c>
      <c r="Y58">
        <f t="shared" si="49"/>
        <v>50.176306360038339</v>
      </c>
      <c r="Z58">
        <f t="shared" si="50"/>
        <v>1.2664423917036649</v>
      </c>
      <c r="AA58">
        <f t="shared" si="51"/>
        <v>2.523984891626641</v>
      </c>
      <c r="AB58">
        <f t="shared" si="52"/>
        <v>1.3968818005940407</v>
      </c>
      <c r="AC58">
        <f t="shared" si="53"/>
        <v>-117.6810576521099</v>
      </c>
      <c r="AD58">
        <f t="shared" si="54"/>
        <v>-115.63730782816472</v>
      </c>
      <c r="AE58">
        <f t="shared" si="55"/>
        <v>-9.681991326650973</v>
      </c>
      <c r="AF58">
        <f t="shared" si="56"/>
        <v>78.517459415296457</v>
      </c>
      <c r="AG58">
        <f t="shared" si="57"/>
        <v>40.536368493617012</v>
      </c>
      <c r="AH58">
        <f t="shared" si="58"/>
        <v>2.6655440419313763</v>
      </c>
      <c r="AI58">
        <f t="shared" si="59"/>
        <v>23.524670409960308</v>
      </c>
      <c r="AJ58">
        <v>716.77930265896498</v>
      </c>
      <c r="AK58">
        <v>674.77080000000001</v>
      </c>
      <c r="AL58">
        <v>3.3726338519168699</v>
      </c>
      <c r="AM58">
        <v>65.265421527463403</v>
      </c>
      <c r="AN58">
        <f t="shared" si="60"/>
        <v>2.6685047086646234</v>
      </c>
      <c r="AO58">
        <v>13.859710392816</v>
      </c>
      <c r="AP58">
        <v>17.006972121212101</v>
      </c>
      <c r="AQ58">
        <v>9.8356844346697897E-5</v>
      </c>
      <c r="AR58">
        <v>77.4076718084318</v>
      </c>
      <c r="AS58">
        <v>7</v>
      </c>
      <c r="AT58">
        <v>1</v>
      </c>
      <c r="AU58">
        <f t="shared" si="61"/>
        <v>1</v>
      </c>
      <c r="AV58">
        <f t="shared" si="62"/>
        <v>0</v>
      </c>
      <c r="AW58">
        <f t="shared" si="63"/>
        <v>40120.214420213175</v>
      </c>
      <c r="AX58">
        <f t="shared" si="64"/>
        <v>2000.01111111111</v>
      </c>
      <c r="AY58">
        <f t="shared" si="65"/>
        <v>1681.2093555555546</v>
      </c>
      <c r="AZ58">
        <f t="shared" si="66"/>
        <v>0.84060000777773447</v>
      </c>
      <c r="BA58">
        <f t="shared" si="67"/>
        <v>0.16075801501102771</v>
      </c>
      <c r="BB58" s="1">
        <v>6</v>
      </c>
      <c r="BC58">
        <v>0.5</v>
      </c>
      <c r="BD58" t="s">
        <v>355</v>
      </c>
      <c r="BE58">
        <v>2</v>
      </c>
      <c r="BF58" t="b">
        <v>1</v>
      </c>
      <c r="BG58">
        <v>1657465055.61852</v>
      </c>
      <c r="BH58">
        <v>640.46507407407398</v>
      </c>
      <c r="BI58">
        <v>691.15700000000004</v>
      </c>
      <c r="BJ58">
        <v>17.0020037037037</v>
      </c>
      <c r="BK58">
        <v>13.857755555555601</v>
      </c>
      <c r="BL58">
        <v>637.95144444444395</v>
      </c>
      <c r="BM58">
        <v>16.912033333333301</v>
      </c>
      <c r="BN58">
        <v>500.00337037037002</v>
      </c>
      <c r="BO58">
        <v>74.387837037037002</v>
      </c>
      <c r="BP58">
        <v>9.9994737037036999E-2</v>
      </c>
      <c r="BQ58">
        <v>21.181999999999999</v>
      </c>
      <c r="BR58">
        <v>22.060566666666698</v>
      </c>
      <c r="BS58">
        <v>999.9</v>
      </c>
      <c r="BT58">
        <v>0</v>
      </c>
      <c r="BU58">
        <v>0</v>
      </c>
      <c r="BV58">
        <v>10002.111481481499</v>
      </c>
      <c r="BW58">
        <v>0</v>
      </c>
      <c r="BX58">
        <v>938.09466666666697</v>
      </c>
      <c r="BY58">
        <v>-50.691837037036997</v>
      </c>
      <c r="BZ58">
        <v>651.54270370370398</v>
      </c>
      <c r="CA58">
        <v>700.86944444444396</v>
      </c>
      <c r="CB58">
        <v>3.1442588888888898</v>
      </c>
      <c r="CC58">
        <v>691.15700000000004</v>
      </c>
      <c r="CD58">
        <v>13.857755555555601</v>
      </c>
      <c r="CE58">
        <v>1.2647414814814799</v>
      </c>
      <c r="CF58">
        <v>1.03084814814815</v>
      </c>
      <c r="CG58">
        <v>10.3862814814815</v>
      </c>
      <c r="CH58">
        <v>7.3598288888888899</v>
      </c>
      <c r="CI58">
        <v>2000.01111111111</v>
      </c>
      <c r="CJ58">
        <v>0.97999866666666602</v>
      </c>
      <c r="CK58">
        <v>2.0001611111111098E-2</v>
      </c>
      <c r="CL58">
        <v>0</v>
      </c>
      <c r="CM58">
        <v>2.61334444444444</v>
      </c>
      <c r="CN58">
        <v>0</v>
      </c>
      <c r="CO58">
        <v>14864.755555555599</v>
      </c>
      <c r="CP58">
        <v>16705.4962962963</v>
      </c>
      <c r="CQ58">
        <v>42.936999999999998</v>
      </c>
      <c r="CR58">
        <v>44.592333333333301</v>
      </c>
      <c r="CS58">
        <v>43.832999999999998</v>
      </c>
      <c r="CT58">
        <v>42.826000000000001</v>
      </c>
      <c r="CU58">
        <v>42.061999999999998</v>
      </c>
      <c r="CV58">
        <v>1960.0103703703701</v>
      </c>
      <c r="CW58">
        <v>40.000740740740703</v>
      </c>
      <c r="CX58">
        <v>0</v>
      </c>
      <c r="CY58">
        <v>1651531847</v>
      </c>
      <c r="CZ58">
        <v>0</v>
      </c>
      <c r="DA58">
        <v>0</v>
      </c>
      <c r="DB58" t="s">
        <v>356</v>
      </c>
      <c r="DC58">
        <v>1657298120.5</v>
      </c>
      <c r="DD58">
        <v>1657298120.5</v>
      </c>
      <c r="DE58">
        <v>0</v>
      </c>
      <c r="DF58">
        <v>1.391</v>
      </c>
      <c r="DG58">
        <v>3.5000000000000003E-2</v>
      </c>
      <c r="DH58">
        <v>2.39</v>
      </c>
      <c r="DI58">
        <v>0.104</v>
      </c>
      <c r="DJ58">
        <v>419</v>
      </c>
      <c r="DK58">
        <v>18</v>
      </c>
      <c r="DL58">
        <v>0.11</v>
      </c>
      <c r="DM58">
        <v>0.02</v>
      </c>
      <c r="DN58">
        <v>-50.255260975609801</v>
      </c>
      <c r="DO58">
        <v>-7.2657114982578097</v>
      </c>
      <c r="DP58">
        <v>0.755257061351299</v>
      </c>
      <c r="DQ58">
        <v>0</v>
      </c>
      <c r="DR58">
        <v>3.1453248780487799</v>
      </c>
      <c r="DS58">
        <v>-1.71275958188182E-2</v>
      </c>
      <c r="DT58">
        <v>2.34665420561651E-3</v>
      </c>
      <c r="DU58">
        <v>1</v>
      </c>
      <c r="DV58">
        <v>1</v>
      </c>
      <c r="DW58">
        <v>2</v>
      </c>
      <c r="DX58" t="s">
        <v>369</v>
      </c>
      <c r="DY58">
        <v>2.89385</v>
      </c>
      <c r="DZ58">
        <v>2.7163200000000001</v>
      </c>
      <c r="EA58">
        <v>0.10612099999999999</v>
      </c>
      <c r="EB58">
        <v>0.11174199999999999</v>
      </c>
      <c r="EC58">
        <v>6.7215800000000006E-2</v>
      </c>
      <c r="ED58">
        <v>5.7824199999999999E-2</v>
      </c>
      <c r="EE58">
        <v>25484</v>
      </c>
      <c r="EF58">
        <v>21934.799999999999</v>
      </c>
      <c r="EG58">
        <v>25508.400000000001</v>
      </c>
      <c r="EH58">
        <v>24035.7</v>
      </c>
      <c r="EI58">
        <v>40557.800000000003</v>
      </c>
      <c r="EJ58">
        <v>37460.6</v>
      </c>
      <c r="EK58">
        <v>46032.6</v>
      </c>
      <c r="EL58">
        <v>42837.5</v>
      </c>
      <c r="EM58">
        <v>1.8621000000000001</v>
      </c>
      <c r="EN58">
        <v>2.2522500000000001</v>
      </c>
      <c r="EO58">
        <v>6.7945599999999995E-2</v>
      </c>
      <c r="EP58">
        <v>0</v>
      </c>
      <c r="EQ58">
        <v>20.930599999999998</v>
      </c>
      <c r="ER58">
        <v>999.9</v>
      </c>
      <c r="ES58">
        <v>50.420999999999999</v>
      </c>
      <c r="ET58">
        <v>24.773</v>
      </c>
      <c r="EU58">
        <v>21.260999999999999</v>
      </c>
      <c r="EV58">
        <v>51.916400000000003</v>
      </c>
      <c r="EW58">
        <v>37.319699999999997</v>
      </c>
      <c r="EX58">
        <v>2</v>
      </c>
      <c r="EY58">
        <v>-0.28206300000000001</v>
      </c>
      <c r="EZ58">
        <v>4.5822200000000004</v>
      </c>
      <c r="FA58">
        <v>20.185300000000002</v>
      </c>
      <c r="FB58">
        <v>5.2346599999999999</v>
      </c>
      <c r="FC58">
        <v>11.989599999999999</v>
      </c>
      <c r="FD58">
        <v>4.9574499999999997</v>
      </c>
      <c r="FE58">
        <v>3.3038699999999999</v>
      </c>
      <c r="FF58">
        <v>343.8</v>
      </c>
      <c r="FG58">
        <v>9999</v>
      </c>
      <c r="FH58">
        <v>9999</v>
      </c>
      <c r="FI58">
        <v>6012.5</v>
      </c>
      <c r="FJ58">
        <v>1.8681300000000001</v>
      </c>
      <c r="FK58">
        <v>1.8637999999999999</v>
      </c>
      <c r="FL58">
        <v>1.8714900000000001</v>
      </c>
      <c r="FM58">
        <v>1.8621399999999999</v>
      </c>
      <c r="FN58">
        <v>1.8616999999999999</v>
      </c>
      <c r="FO58">
        <v>1.8682099999999999</v>
      </c>
      <c r="FP58">
        <v>1.8582399999999999</v>
      </c>
      <c r="FQ58">
        <v>1.8648100000000001</v>
      </c>
      <c r="FR58">
        <v>5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2.5630000000000002</v>
      </c>
      <c r="GF58">
        <v>9.0200000000000002E-2</v>
      </c>
      <c r="GG58">
        <v>1.10289767420511</v>
      </c>
      <c r="GH58">
        <v>2.6534179880901899E-3</v>
      </c>
      <c r="GI58">
        <v>-1.0428034391586701E-6</v>
      </c>
      <c r="GJ58">
        <v>5.4845479443569001E-10</v>
      </c>
      <c r="GK58">
        <v>-8.8343357051566304E-2</v>
      </c>
      <c r="GL58">
        <v>-3.05487791674427E-2</v>
      </c>
      <c r="GM58">
        <v>2.9618206596728198E-3</v>
      </c>
      <c r="GN58">
        <v>-3.1459192886968901E-5</v>
      </c>
      <c r="GO58">
        <v>4</v>
      </c>
      <c r="GP58">
        <v>2343</v>
      </c>
      <c r="GQ58">
        <v>3</v>
      </c>
      <c r="GR58">
        <v>27</v>
      </c>
      <c r="GS58">
        <v>2782.4</v>
      </c>
      <c r="GT58">
        <v>2782.4</v>
      </c>
      <c r="GU58">
        <v>2.0165999999999999</v>
      </c>
      <c r="GV58">
        <v>2.33521</v>
      </c>
      <c r="GW58">
        <v>1.9982899999999999</v>
      </c>
      <c r="GX58">
        <v>2.7172900000000002</v>
      </c>
      <c r="GY58">
        <v>2.0935100000000002</v>
      </c>
      <c r="GZ58">
        <v>2.3596200000000001</v>
      </c>
      <c r="HA58">
        <v>29.9861</v>
      </c>
      <c r="HB58">
        <v>15.839399999999999</v>
      </c>
      <c r="HC58">
        <v>18</v>
      </c>
      <c r="HD58">
        <v>438.32900000000001</v>
      </c>
      <c r="HE58">
        <v>703.15899999999999</v>
      </c>
      <c r="HF58">
        <v>15.8956</v>
      </c>
      <c r="HG58">
        <v>23.664400000000001</v>
      </c>
      <c r="HH58">
        <v>30.000399999999999</v>
      </c>
      <c r="HI58">
        <v>23.412800000000001</v>
      </c>
      <c r="HJ58">
        <v>23.401299999999999</v>
      </c>
      <c r="HK58">
        <v>40.5199</v>
      </c>
      <c r="HL58">
        <v>44.679099999999998</v>
      </c>
      <c r="HM58">
        <v>0</v>
      </c>
      <c r="HN58">
        <v>15.841100000000001</v>
      </c>
      <c r="HO58">
        <v>742.74699999999996</v>
      </c>
      <c r="HP58">
        <v>13.852600000000001</v>
      </c>
      <c r="HQ58">
        <v>97.487899999999996</v>
      </c>
      <c r="HR58">
        <v>100.746</v>
      </c>
    </row>
    <row r="59" spans="1:226" x14ac:dyDescent="0.2">
      <c r="A59">
        <v>43</v>
      </c>
      <c r="B59">
        <v>1657465068.0999999</v>
      </c>
      <c r="C59">
        <v>302</v>
      </c>
      <c r="D59" t="s">
        <v>444</v>
      </c>
      <c r="E59" t="s">
        <v>445</v>
      </c>
      <c r="F59">
        <v>5</v>
      </c>
      <c r="G59" s="1" t="s">
        <v>353</v>
      </c>
      <c r="H59" t="s">
        <v>354</v>
      </c>
      <c r="I59">
        <v>1657465060.33214</v>
      </c>
      <c r="J59">
        <f t="shared" si="34"/>
        <v>2.6674064486457367E-3</v>
      </c>
      <c r="K59">
        <f t="shared" si="35"/>
        <v>2.6674064486457367</v>
      </c>
      <c r="L59" s="1">
        <f t="shared" si="36"/>
        <v>24.004424616747819</v>
      </c>
      <c r="M59">
        <f t="shared" si="37"/>
        <v>655.78864285714303</v>
      </c>
      <c r="N59">
        <f t="shared" si="38"/>
        <v>364.31029937365474</v>
      </c>
      <c r="O59">
        <f t="shared" si="39"/>
        <v>27.13664264647193</v>
      </c>
      <c r="P59">
        <f t="shared" si="40"/>
        <v>48.848199140746054</v>
      </c>
      <c r="Q59">
        <f t="shared" si="41"/>
        <v>0.1431087462634397</v>
      </c>
      <c r="R59">
        <f t="shared" si="42"/>
        <v>2.4413274745172258</v>
      </c>
      <c r="S59">
        <f t="shared" si="43"/>
        <v>0.13860632082909219</v>
      </c>
      <c r="T59">
        <f t="shared" si="44"/>
        <v>8.7021675648318836E-2</v>
      </c>
      <c r="U59">
        <f t="shared" si="45"/>
        <v>321.51853371428615</v>
      </c>
      <c r="V59">
        <f t="shared" si="46"/>
        <v>22.597420549811709</v>
      </c>
      <c r="W59">
        <f t="shared" si="47"/>
        <v>22.054239285714299</v>
      </c>
      <c r="X59">
        <f t="shared" si="48"/>
        <v>2.6622970918353239</v>
      </c>
      <c r="Y59">
        <f t="shared" si="49"/>
        <v>50.22818885278074</v>
      </c>
      <c r="Z59">
        <f t="shared" si="50"/>
        <v>1.2666247953346139</v>
      </c>
      <c r="AA59">
        <f t="shared" si="51"/>
        <v>2.5217409272850793</v>
      </c>
      <c r="AB59">
        <f t="shared" si="52"/>
        <v>1.39567229650071</v>
      </c>
      <c r="AC59">
        <f t="shared" si="53"/>
        <v>-117.63262438527698</v>
      </c>
      <c r="AD59">
        <f t="shared" si="54"/>
        <v>-116.70888860454509</v>
      </c>
      <c r="AE59">
        <f t="shared" si="55"/>
        <v>-9.7709412067722319</v>
      </c>
      <c r="AF59">
        <f t="shared" si="56"/>
        <v>77.406079517691822</v>
      </c>
      <c r="AG59">
        <f t="shared" si="57"/>
        <v>40.891292964626679</v>
      </c>
      <c r="AH59">
        <f t="shared" si="58"/>
        <v>2.665858887584164</v>
      </c>
      <c r="AI59">
        <f t="shared" si="59"/>
        <v>24.004424616747819</v>
      </c>
      <c r="AJ59">
        <v>733.60048498047797</v>
      </c>
      <c r="AK59">
        <v>691.27020606060603</v>
      </c>
      <c r="AL59">
        <v>3.3063593156003499</v>
      </c>
      <c r="AM59">
        <v>65.265421527463403</v>
      </c>
      <c r="AN59">
        <f t="shared" si="60"/>
        <v>2.6674064486457367</v>
      </c>
      <c r="AO59">
        <v>13.860933184769699</v>
      </c>
      <c r="AP59">
        <v>17.007463030303001</v>
      </c>
      <c r="AQ59">
        <v>-1.73723583325919E-5</v>
      </c>
      <c r="AR59">
        <v>77.4076718084318</v>
      </c>
      <c r="AS59">
        <v>7</v>
      </c>
      <c r="AT59">
        <v>1</v>
      </c>
      <c r="AU59">
        <f t="shared" si="61"/>
        <v>1</v>
      </c>
      <c r="AV59">
        <f t="shared" si="62"/>
        <v>0</v>
      </c>
      <c r="AW59">
        <f t="shared" si="63"/>
        <v>40120.526908382009</v>
      </c>
      <c r="AX59">
        <f t="shared" si="64"/>
        <v>2000.01535714286</v>
      </c>
      <c r="AY59">
        <f t="shared" si="65"/>
        <v>1681.2129428571452</v>
      </c>
      <c r="AZ59">
        <f t="shared" si="66"/>
        <v>0.84060001682129937</v>
      </c>
      <c r="BA59">
        <f t="shared" si="67"/>
        <v>0.16075803246510784</v>
      </c>
      <c r="BB59" s="1">
        <v>6</v>
      </c>
      <c r="BC59">
        <v>0.5</v>
      </c>
      <c r="BD59" t="s">
        <v>355</v>
      </c>
      <c r="BE59">
        <v>2</v>
      </c>
      <c r="BF59" t="b">
        <v>1</v>
      </c>
      <c r="BG59">
        <v>1657465060.33214</v>
      </c>
      <c r="BH59">
        <v>655.78864285714303</v>
      </c>
      <c r="BI59">
        <v>706.95607142857102</v>
      </c>
      <c r="BJ59">
        <v>17.004478571428599</v>
      </c>
      <c r="BK59">
        <v>13.8598464285714</v>
      </c>
      <c r="BL59">
        <v>653.24453571428603</v>
      </c>
      <c r="BM59">
        <v>16.914403571428601</v>
      </c>
      <c r="BN59">
        <v>500.00010714285702</v>
      </c>
      <c r="BO59">
        <v>74.387689285714302</v>
      </c>
      <c r="BP59">
        <v>0.100028171428571</v>
      </c>
      <c r="BQ59">
        <v>21.167507142857101</v>
      </c>
      <c r="BR59">
        <v>22.054239285714299</v>
      </c>
      <c r="BS59">
        <v>999.9</v>
      </c>
      <c r="BT59">
        <v>0</v>
      </c>
      <c r="BU59">
        <v>0</v>
      </c>
      <c r="BV59">
        <v>10001.6996428571</v>
      </c>
      <c r="BW59">
        <v>0</v>
      </c>
      <c r="BX59">
        <v>938.73435714285699</v>
      </c>
      <c r="BY59">
        <v>-51.1673785714286</v>
      </c>
      <c r="BZ59">
        <v>667.13289285714302</v>
      </c>
      <c r="CA59">
        <v>716.89210714285696</v>
      </c>
      <c r="CB59">
        <v>3.1446325000000002</v>
      </c>
      <c r="CC59">
        <v>706.95607142857102</v>
      </c>
      <c r="CD59">
        <v>13.8598464285714</v>
      </c>
      <c r="CE59">
        <v>1.2649228571428599</v>
      </c>
      <c r="CF59">
        <v>1.0310017857142899</v>
      </c>
      <c r="CG59">
        <v>10.388425</v>
      </c>
      <c r="CH59">
        <v>7.3620121428571403</v>
      </c>
      <c r="CI59">
        <v>2000.01535714286</v>
      </c>
      <c r="CJ59">
        <v>0.97999853571428597</v>
      </c>
      <c r="CK59">
        <v>2.0001746428571401E-2</v>
      </c>
      <c r="CL59">
        <v>0</v>
      </c>
      <c r="CM59">
        <v>2.6396000000000002</v>
      </c>
      <c r="CN59">
        <v>0</v>
      </c>
      <c r="CO59">
        <v>14876.8214285714</v>
      </c>
      <c r="CP59">
        <v>16705.525000000001</v>
      </c>
      <c r="CQ59">
        <v>42.936999999999998</v>
      </c>
      <c r="CR59">
        <v>44.611499999999999</v>
      </c>
      <c r="CS59">
        <v>43.847999999999999</v>
      </c>
      <c r="CT59">
        <v>42.836750000000002</v>
      </c>
      <c r="CU59">
        <v>42.066499999999998</v>
      </c>
      <c r="CV59">
        <v>1960.0139285714299</v>
      </c>
      <c r="CW59">
        <v>40.001428571428598</v>
      </c>
      <c r="CX59">
        <v>0</v>
      </c>
      <c r="CY59">
        <v>1651531851.8</v>
      </c>
      <c r="CZ59">
        <v>0</v>
      </c>
      <c r="DA59">
        <v>0</v>
      </c>
      <c r="DB59" t="s">
        <v>356</v>
      </c>
      <c r="DC59">
        <v>1657298120.5</v>
      </c>
      <c r="DD59">
        <v>1657298120.5</v>
      </c>
      <c r="DE59">
        <v>0</v>
      </c>
      <c r="DF59">
        <v>1.391</v>
      </c>
      <c r="DG59">
        <v>3.5000000000000003E-2</v>
      </c>
      <c r="DH59">
        <v>2.39</v>
      </c>
      <c r="DI59">
        <v>0.104</v>
      </c>
      <c r="DJ59">
        <v>419</v>
      </c>
      <c r="DK59">
        <v>18</v>
      </c>
      <c r="DL59">
        <v>0.11</v>
      </c>
      <c r="DM59">
        <v>0.02</v>
      </c>
      <c r="DN59">
        <v>-50.780446341463403</v>
      </c>
      <c r="DO59">
        <v>-5.75947944250884</v>
      </c>
      <c r="DP59">
        <v>0.61647327681189901</v>
      </c>
      <c r="DQ59">
        <v>0</v>
      </c>
      <c r="DR59">
        <v>3.14464804878049</v>
      </c>
      <c r="DS59">
        <v>3.4237630662015701E-3</v>
      </c>
      <c r="DT59">
        <v>1.4573116236249099E-3</v>
      </c>
      <c r="DU59">
        <v>1</v>
      </c>
      <c r="DV59">
        <v>1</v>
      </c>
      <c r="DW59">
        <v>2</v>
      </c>
      <c r="DX59" t="s">
        <v>369</v>
      </c>
      <c r="DY59">
        <v>2.8938299999999999</v>
      </c>
      <c r="DZ59">
        <v>2.7165300000000001</v>
      </c>
      <c r="EA59">
        <v>0.107901</v>
      </c>
      <c r="EB59">
        <v>0.113561</v>
      </c>
      <c r="EC59">
        <v>6.7211999999999994E-2</v>
      </c>
      <c r="ED59">
        <v>5.78276E-2</v>
      </c>
      <c r="EE59">
        <v>25433</v>
      </c>
      <c r="EF59">
        <v>21890.1</v>
      </c>
      <c r="EG59">
        <v>25508.2</v>
      </c>
      <c r="EH59">
        <v>24035.9</v>
      </c>
      <c r="EI59">
        <v>40557.699999999997</v>
      </c>
      <c r="EJ59">
        <v>37460.800000000003</v>
      </c>
      <c r="EK59">
        <v>46032.4</v>
      </c>
      <c r="EL59">
        <v>42837.9</v>
      </c>
      <c r="EM59">
        <v>1.86185</v>
      </c>
      <c r="EN59">
        <v>2.2519499999999999</v>
      </c>
      <c r="EO59">
        <v>6.7159499999999997E-2</v>
      </c>
      <c r="EP59">
        <v>0</v>
      </c>
      <c r="EQ59">
        <v>20.931100000000001</v>
      </c>
      <c r="ER59">
        <v>999.9</v>
      </c>
      <c r="ES59">
        <v>50.396999999999998</v>
      </c>
      <c r="ET59">
        <v>24.803000000000001</v>
      </c>
      <c r="EU59">
        <v>21.288599999999999</v>
      </c>
      <c r="EV59">
        <v>51.686399999999999</v>
      </c>
      <c r="EW59">
        <v>37.343800000000002</v>
      </c>
      <c r="EX59">
        <v>2</v>
      </c>
      <c r="EY59">
        <v>-0.282053</v>
      </c>
      <c r="EZ59">
        <v>4.5937099999999997</v>
      </c>
      <c r="FA59">
        <v>20.185700000000001</v>
      </c>
      <c r="FB59">
        <v>5.2346599999999999</v>
      </c>
      <c r="FC59">
        <v>11.9893</v>
      </c>
      <c r="FD59">
        <v>4.9572000000000003</v>
      </c>
      <c r="FE59">
        <v>3.3039299999999998</v>
      </c>
      <c r="FF59">
        <v>343.8</v>
      </c>
      <c r="FG59">
        <v>9999</v>
      </c>
      <c r="FH59">
        <v>9999</v>
      </c>
      <c r="FI59">
        <v>6012.7</v>
      </c>
      <c r="FJ59">
        <v>1.8681300000000001</v>
      </c>
      <c r="FK59">
        <v>1.8637900000000001</v>
      </c>
      <c r="FL59">
        <v>1.8714900000000001</v>
      </c>
      <c r="FM59">
        <v>1.86212</v>
      </c>
      <c r="FN59">
        <v>1.8616900000000001</v>
      </c>
      <c r="FO59">
        <v>1.86816</v>
      </c>
      <c r="FP59">
        <v>1.8582399999999999</v>
      </c>
      <c r="FQ59">
        <v>1.8647899999999999</v>
      </c>
      <c r="FR59">
        <v>5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2.5939999999999999</v>
      </c>
      <c r="GF59">
        <v>9.0200000000000002E-2</v>
      </c>
      <c r="GG59">
        <v>1.10289767420511</v>
      </c>
      <c r="GH59">
        <v>2.6534179880901899E-3</v>
      </c>
      <c r="GI59">
        <v>-1.0428034391586701E-6</v>
      </c>
      <c r="GJ59">
        <v>5.4845479443569001E-10</v>
      </c>
      <c r="GK59">
        <v>-8.8343357051566304E-2</v>
      </c>
      <c r="GL59">
        <v>-3.05487791674427E-2</v>
      </c>
      <c r="GM59">
        <v>2.9618206596728198E-3</v>
      </c>
      <c r="GN59">
        <v>-3.1459192886968901E-5</v>
      </c>
      <c r="GO59">
        <v>4</v>
      </c>
      <c r="GP59">
        <v>2343</v>
      </c>
      <c r="GQ59">
        <v>3</v>
      </c>
      <c r="GR59">
        <v>27</v>
      </c>
      <c r="GS59">
        <v>2782.5</v>
      </c>
      <c r="GT59">
        <v>2782.5</v>
      </c>
      <c r="GU59">
        <v>2.05566</v>
      </c>
      <c r="GV59">
        <v>2.32666</v>
      </c>
      <c r="GW59">
        <v>1.9982899999999999</v>
      </c>
      <c r="GX59">
        <v>2.7172900000000002</v>
      </c>
      <c r="GY59">
        <v>2.0935100000000002</v>
      </c>
      <c r="GZ59">
        <v>2.3120099999999999</v>
      </c>
      <c r="HA59">
        <v>29.9861</v>
      </c>
      <c r="HB59">
        <v>15.8307</v>
      </c>
      <c r="HC59">
        <v>18</v>
      </c>
      <c r="HD59">
        <v>438.23099999999999</v>
      </c>
      <c r="HE59">
        <v>702.96799999999996</v>
      </c>
      <c r="HF59">
        <v>15.8401</v>
      </c>
      <c r="HG59">
        <v>23.669899999999998</v>
      </c>
      <c r="HH59">
        <v>30.0002</v>
      </c>
      <c r="HI59">
        <v>23.418099999999999</v>
      </c>
      <c r="HJ59">
        <v>23.406199999999998</v>
      </c>
      <c r="HK59">
        <v>41.218699999999998</v>
      </c>
      <c r="HL59">
        <v>44.679099999999998</v>
      </c>
      <c r="HM59">
        <v>0</v>
      </c>
      <c r="HN59">
        <v>15.793799999999999</v>
      </c>
      <c r="HO59">
        <v>756.31399999999996</v>
      </c>
      <c r="HP59">
        <v>13.852600000000001</v>
      </c>
      <c r="HQ59">
        <v>97.487099999999998</v>
      </c>
      <c r="HR59">
        <v>100.747</v>
      </c>
    </row>
    <row r="60" spans="1:226" x14ac:dyDescent="0.2">
      <c r="A60">
        <v>44</v>
      </c>
      <c r="B60">
        <v>1657465073.0999999</v>
      </c>
      <c r="C60">
        <v>307</v>
      </c>
      <c r="D60" t="s">
        <v>446</v>
      </c>
      <c r="E60" t="s">
        <v>447</v>
      </c>
      <c r="F60">
        <v>5</v>
      </c>
      <c r="G60" s="1" t="s">
        <v>353</v>
      </c>
      <c r="H60" t="s">
        <v>354</v>
      </c>
      <c r="I60">
        <v>1657465065.5999999</v>
      </c>
      <c r="J60">
        <f t="shared" si="34"/>
        <v>2.6686329264628303E-3</v>
      </c>
      <c r="K60">
        <f t="shared" si="35"/>
        <v>2.6686329264628301</v>
      </c>
      <c r="L60" s="1">
        <f t="shared" si="36"/>
        <v>24.288908741499853</v>
      </c>
      <c r="M60">
        <f t="shared" si="37"/>
        <v>673.01099999999997</v>
      </c>
      <c r="N60">
        <f t="shared" si="38"/>
        <v>378.28657690250043</v>
      </c>
      <c r="O60">
        <f t="shared" si="39"/>
        <v>28.177842316385899</v>
      </c>
      <c r="P60">
        <f t="shared" si="40"/>
        <v>50.131299900923977</v>
      </c>
      <c r="Q60">
        <f t="shared" si="41"/>
        <v>0.14336750425761838</v>
      </c>
      <c r="R60">
        <f t="shared" si="42"/>
        <v>2.4383129874618183</v>
      </c>
      <c r="S60">
        <f t="shared" si="43"/>
        <v>0.13884366248027022</v>
      </c>
      <c r="T60">
        <f t="shared" si="44"/>
        <v>8.717184730095115E-2</v>
      </c>
      <c r="U60">
        <f t="shared" si="45"/>
        <v>321.51866522222275</v>
      </c>
      <c r="V60">
        <f t="shared" si="46"/>
        <v>22.580860331839467</v>
      </c>
      <c r="W60">
        <f t="shared" si="47"/>
        <v>22.044588888888899</v>
      </c>
      <c r="X60">
        <f t="shared" si="48"/>
        <v>2.6607312460513359</v>
      </c>
      <c r="Y60">
        <f t="shared" si="49"/>
        <v>50.289499388980509</v>
      </c>
      <c r="Z60">
        <f t="shared" si="50"/>
        <v>1.2667835317185456</v>
      </c>
      <c r="AA60">
        <f t="shared" si="51"/>
        <v>2.5189821873552489</v>
      </c>
      <c r="AB60">
        <f t="shared" si="52"/>
        <v>1.3939477143327903</v>
      </c>
      <c r="AC60">
        <f t="shared" si="53"/>
        <v>-117.68671205701081</v>
      </c>
      <c r="AD60">
        <f t="shared" si="54"/>
        <v>-117.64042719170959</v>
      </c>
      <c r="AE60">
        <f t="shared" si="55"/>
        <v>-9.8597270415245166</v>
      </c>
      <c r="AF60">
        <f t="shared" si="56"/>
        <v>76.331798931977801</v>
      </c>
      <c r="AG60">
        <f t="shared" si="57"/>
        <v>41.304140521327348</v>
      </c>
      <c r="AH60">
        <f t="shared" si="58"/>
        <v>2.6663014983083624</v>
      </c>
      <c r="AI60">
        <f t="shared" si="59"/>
        <v>24.288908741499853</v>
      </c>
      <c r="AJ60">
        <v>750.90164763367102</v>
      </c>
      <c r="AK60">
        <v>708.00949090909103</v>
      </c>
      <c r="AL60">
        <v>3.3607262205016899</v>
      </c>
      <c r="AM60">
        <v>65.265421527463403</v>
      </c>
      <c r="AN60">
        <f t="shared" si="60"/>
        <v>2.6686329264628301</v>
      </c>
      <c r="AO60">
        <v>13.8619726052167</v>
      </c>
      <c r="AP60">
        <v>17.009866666666699</v>
      </c>
      <c r="AQ60">
        <v>-1.6340666478682701E-5</v>
      </c>
      <c r="AR60">
        <v>77.4076718084318</v>
      </c>
      <c r="AS60">
        <v>7</v>
      </c>
      <c r="AT60">
        <v>1</v>
      </c>
      <c r="AU60">
        <f t="shared" si="61"/>
        <v>1</v>
      </c>
      <c r="AV60">
        <f t="shared" si="62"/>
        <v>0</v>
      </c>
      <c r="AW60">
        <f t="shared" si="63"/>
        <v>40047.291820918093</v>
      </c>
      <c r="AX60">
        <f t="shared" si="64"/>
        <v>2000.0162962963</v>
      </c>
      <c r="AY60">
        <f t="shared" si="65"/>
        <v>1681.2137222222252</v>
      </c>
      <c r="AZ60">
        <f t="shared" si="66"/>
        <v>0.84060001177768173</v>
      </c>
      <c r="BA60">
        <f t="shared" si="67"/>
        <v>0.16075802273092588</v>
      </c>
      <c r="BB60" s="1">
        <v>6</v>
      </c>
      <c r="BC60">
        <v>0.5</v>
      </c>
      <c r="BD60" t="s">
        <v>355</v>
      </c>
      <c r="BE60">
        <v>2</v>
      </c>
      <c r="BF60" t="b">
        <v>1</v>
      </c>
      <c r="BG60">
        <v>1657465065.5999999</v>
      </c>
      <c r="BH60">
        <v>673.01099999999997</v>
      </c>
      <c r="BI60">
        <v>724.72814814814797</v>
      </c>
      <c r="BJ60">
        <v>17.006525925925899</v>
      </c>
      <c r="BK60">
        <v>13.861448148148099</v>
      </c>
      <c r="BL60">
        <v>670.43259259259298</v>
      </c>
      <c r="BM60">
        <v>16.916370370370402</v>
      </c>
      <c r="BN60">
        <v>500.01122222222199</v>
      </c>
      <c r="BO60">
        <v>74.388025925925902</v>
      </c>
      <c r="BP60">
        <v>0.10005807407407399</v>
      </c>
      <c r="BQ60">
        <v>21.149674074074099</v>
      </c>
      <c r="BR60">
        <v>22.044588888888899</v>
      </c>
      <c r="BS60">
        <v>999.9</v>
      </c>
      <c r="BT60">
        <v>0</v>
      </c>
      <c r="BU60">
        <v>0</v>
      </c>
      <c r="BV60">
        <v>9981.9914814814802</v>
      </c>
      <c r="BW60">
        <v>0</v>
      </c>
      <c r="BX60">
        <v>939.60914814814805</v>
      </c>
      <c r="BY60">
        <v>-51.717151851851902</v>
      </c>
      <c r="BZ60">
        <v>684.65459259259296</v>
      </c>
      <c r="CA60">
        <v>734.91522222222204</v>
      </c>
      <c r="CB60">
        <v>3.1450788888888899</v>
      </c>
      <c r="CC60">
        <v>724.72814814814797</v>
      </c>
      <c r="CD60">
        <v>13.861448148148099</v>
      </c>
      <c r="CE60">
        <v>1.2650814814814799</v>
      </c>
      <c r="CF60">
        <v>1.0311255555555601</v>
      </c>
      <c r="CG60">
        <v>10.390296296296301</v>
      </c>
      <c r="CH60">
        <v>7.3637670370370403</v>
      </c>
      <c r="CI60">
        <v>2000.0162962963</v>
      </c>
      <c r="CJ60">
        <v>0.97999866666666602</v>
      </c>
      <c r="CK60">
        <v>2.0001611111111098E-2</v>
      </c>
      <c r="CL60">
        <v>0</v>
      </c>
      <c r="CM60">
        <v>2.6537037037036999</v>
      </c>
      <c r="CN60">
        <v>0</v>
      </c>
      <c r="CO60">
        <v>14890.9296296296</v>
      </c>
      <c r="CP60">
        <v>16705.5222222222</v>
      </c>
      <c r="CQ60">
        <v>42.936999999999998</v>
      </c>
      <c r="CR60">
        <v>44.620333333333299</v>
      </c>
      <c r="CS60">
        <v>43.870333333333299</v>
      </c>
      <c r="CT60">
        <v>42.853999999999999</v>
      </c>
      <c r="CU60">
        <v>42.073666666666703</v>
      </c>
      <c r="CV60">
        <v>1960.0151851851899</v>
      </c>
      <c r="CW60">
        <v>40.001111111111101</v>
      </c>
      <c r="CX60">
        <v>0</v>
      </c>
      <c r="CY60">
        <v>1651531857.2</v>
      </c>
      <c r="CZ60">
        <v>0</v>
      </c>
      <c r="DA60">
        <v>0</v>
      </c>
      <c r="DB60" t="s">
        <v>356</v>
      </c>
      <c r="DC60">
        <v>1657298120.5</v>
      </c>
      <c r="DD60">
        <v>1657298120.5</v>
      </c>
      <c r="DE60">
        <v>0</v>
      </c>
      <c r="DF60">
        <v>1.391</v>
      </c>
      <c r="DG60">
        <v>3.5000000000000003E-2</v>
      </c>
      <c r="DH60">
        <v>2.39</v>
      </c>
      <c r="DI60">
        <v>0.104</v>
      </c>
      <c r="DJ60">
        <v>419</v>
      </c>
      <c r="DK60">
        <v>18</v>
      </c>
      <c r="DL60">
        <v>0.11</v>
      </c>
      <c r="DM60">
        <v>0.02</v>
      </c>
      <c r="DN60">
        <v>-51.296387804878002</v>
      </c>
      <c r="DO60">
        <v>-6.8566682926828699</v>
      </c>
      <c r="DP60">
        <v>0.71501333577709203</v>
      </c>
      <c r="DQ60">
        <v>0</v>
      </c>
      <c r="DR60">
        <v>3.1445065853658498</v>
      </c>
      <c r="DS60">
        <v>7.5829965156838904E-3</v>
      </c>
      <c r="DT60">
        <v>1.37461588383032E-3</v>
      </c>
      <c r="DU60">
        <v>1</v>
      </c>
      <c r="DV60">
        <v>1</v>
      </c>
      <c r="DW60">
        <v>2</v>
      </c>
      <c r="DX60" t="s">
        <v>369</v>
      </c>
      <c r="DY60">
        <v>2.8937599999999999</v>
      </c>
      <c r="DZ60">
        <v>2.71617</v>
      </c>
      <c r="EA60">
        <v>0.109682</v>
      </c>
      <c r="EB60">
        <v>0.115271</v>
      </c>
      <c r="EC60">
        <v>6.7221199999999995E-2</v>
      </c>
      <c r="ED60">
        <v>5.7833299999999997E-2</v>
      </c>
      <c r="EE60">
        <v>25382.2</v>
      </c>
      <c r="EF60">
        <v>21847.7</v>
      </c>
      <c r="EG60">
        <v>25508.2</v>
      </c>
      <c r="EH60">
        <v>24035.7</v>
      </c>
      <c r="EI60">
        <v>40557.9</v>
      </c>
      <c r="EJ60">
        <v>37460.300000000003</v>
      </c>
      <c r="EK60">
        <v>46033</v>
      </c>
      <c r="EL60">
        <v>42837.5</v>
      </c>
      <c r="EM60">
        <v>1.8616999999999999</v>
      </c>
      <c r="EN60">
        <v>2.2519200000000001</v>
      </c>
      <c r="EO60">
        <v>6.6079200000000005E-2</v>
      </c>
      <c r="EP60">
        <v>0</v>
      </c>
      <c r="EQ60">
        <v>20.935199999999998</v>
      </c>
      <c r="ER60">
        <v>999.9</v>
      </c>
      <c r="ES60">
        <v>50.372</v>
      </c>
      <c r="ET60">
        <v>24.803000000000001</v>
      </c>
      <c r="EU60">
        <v>21.278199999999998</v>
      </c>
      <c r="EV60">
        <v>51.3964</v>
      </c>
      <c r="EW60">
        <v>37.347799999999999</v>
      </c>
      <c r="EX60">
        <v>2</v>
      </c>
      <c r="EY60">
        <v>-0.28170499999999998</v>
      </c>
      <c r="EZ60">
        <v>4.6331800000000003</v>
      </c>
      <c r="FA60">
        <v>20.1844</v>
      </c>
      <c r="FB60">
        <v>5.2348100000000004</v>
      </c>
      <c r="FC60">
        <v>11.9902</v>
      </c>
      <c r="FD60">
        <v>4.9573499999999999</v>
      </c>
      <c r="FE60">
        <v>3.3039000000000001</v>
      </c>
      <c r="FF60">
        <v>343.8</v>
      </c>
      <c r="FG60">
        <v>9999</v>
      </c>
      <c r="FH60">
        <v>9999</v>
      </c>
      <c r="FI60">
        <v>6012.7</v>
      </c>
      <c r="FJ60">
        <v>1.8681300000000001</v>
      </c>
      <c r="FK60">
        <v>1.8638399999999999</v>
      </c>
      <c r="FL60">
        <v>1.8714900000000001</v>
      </c>
      <c r="FM60">
        <v>1.8621700000000001</v>
      </c>
      <c r="FN60">
        <v>1.8616999999999999</v>
      </c>
      <c r="FO60">
        <v>1.8681700000000001</v>
      </c>
      <c r="FP60">
        <v>1.85825</v>
      </c>
      <c r="FQ60">
        <v>1.8647899999999999</v>
      </c>
      <c r="FR60">
        <v>5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2.6280000000000001</v>
      </c>
      <c r="GF60">
        <v>9.0300000000000005E-2</v>
      </c>
      <c r="GG60">
        <v>1.10289767420511</v>
      </c>
      <c r="GH60">
        <v>2.6534179880901899E-3</v>
      </c>
      <c r="GI60">
        <v>-1.0428034391586701E-6</v>
      </c>
      <c r="GJ60">
        <v>5.4845479443569001E-10</v>
      </c>
      <c r="GK60">
        <v>-8.8343357051566304E-2</v>
      </c>
      <c r="GL60">
        <v>-3.05487791674427E-2</v>
      </c>
      <c r="GM60">
        <v>2.9618206596728198E-3</v>
      </c>
      <c r="GN60">
        <v>-3.1459192886968901E-5</v>
      </c>
      <c r="GO60">
        <v>4</v>
      </c>
      <c r="GP60">
        <v>2343</v>
      </c>
      <c r="GQ60">
        <v>3</v>
      </c>
      <c r="GR60">
        <v>27</v>
      </c>
      <c r="GS60">
        <v>2782.5</v>
      </c>
      <c r="GT60">
        <v>2782.5</v>
      </c>
      <c r="GU60">
        <v>2.0910600000000001</v>
      </c>
      <c r="GV60">
        <v>2.3327599999999999</v>
      </c>
      <c r="GW60">
        <v>1.9982899999999999</v>
      </c>
      <c r="GX60">
        <v>2.7185100000000002</v>
      </c>
      <c r="GY60">
        <v>2.0935100000000002</v>
      </c>
      <c r="GZ60">
        <v>2.3144499999999999</v>
      </c>
      <c r="HA60">
        <v>30.0076</v>
      </c>
      <c r="HB60">
        <v>15.8307</v>
      </c>
      <c r="HC60">
        <v>18</v>
      </c>
      <c r="HD60">
        <v>438.18900000000002</v>
      </c>
      <c r="HE60">
        <v>703.024</v>
      </c>
      <c r="HF60">
        <v>15.7964</v>
      </c>
      <c r="HG60">
        <v>23.6751</v>
      </c>
      <c r="HH60">
        <v>30.000499999999999</v>
      </c>
      <c r="HI60">
        <v>23.423400000000001</v>
      </c>
      <c r="HJ60">
        <v>23.411799999999999</v>
      </c>
      <c r="HK60">
        <v>41.914999999999999</v>
      </c>
      <c r="HL60">
        <v>44.679099999999998</v>
      </c>
      <c r="HM60">
        <v>0</v>
      </c>
      <c r="HN60">
        <v>15.7605</v>
      </c>
      <c r="HO60">
        <v>776.56899999999996</v>
      </c>
      <c r="HP60">
        <v>13.7713</v>
      </c>
      <c r="HQ60">
        <v>97.487899999999996</v>
      </c>
      <c r="HR60">
        <v>100.746</v>
      </c>
    </row>
    <row r="61" spans="1:226" x14ac:dyDescent="0.2">
      <c r="A61">
        <v>45</v>
      </c>
      <c r="B61">
        <v>1657465078.0999999</v>
      </c>
      <c r="C61">
        <v>312</v>
      </c>
      <c r="D61" t="s">
        <v>448</v>
      </c>
      <c r="E61" t="s">
        <v>449</v>
      </c>
      <c r="F61">
        <v>5</v>
      </c>
      <c r="G61" s="1" t="s">
        <v>353</v>
      </c>
      <c r="H61" t="s">
        <v>354</v>
      </c>
      <c r="I61">
        <v>1657465070.31429</v>
      </c>
      <c r="J61">
        <f t="shared" si="34"/>
        <v>2.6669757264404449E-3</v>
      </c>
      <c r="K61">
        <f t="shared" si="35"/>
        <v>2.666975726440445</v>
      </c>
      <c r="L61" s="1">
        <f t="shared" si="36"/>
        <v>24.674887239022471</v>
      </c>
      <c r="M61">
        <f t="shared" si="37"/>
        <v>688.40882142857095</v>
      </c>
      <c r="N61">
        <f t="shared" si="38"/>
        <v>389.07631563320837</v>
      </c>
      <c r="O61">
        <f t="shared" si="39"/>
        <v>28.981527964083512</v>
      </c>
      <c r="P61">
        <f t="shared" si="40"/>
        <v>51.278216399484776</v>
      </c>
      <c r="Q61">
        <f t="shared" si="41"/>
        <v>0.14347162234018832</v>
      </c>
      <c r="R61">
        <f t="shared" si="42"/>
        <v>2.4379583681505848</v>
      </c>
      <c r="S61">
        <f t="shared" si="43"/>
        <v>0.13894068263460496</v>
      </c>
      <c r="T61">
        <f t="shared" si="44"/>
        <v>8.7233093922467891E-2</v>
      </c>
      <c r="U61">
        <f t="shared" si="45"/>
        <v>321.51577703571365</v>
      </c>
      <c r="V61">
        <f t="shared" si="46"/>
        <v>22.562977950144429</v>
      </c>
      <c r="W61">
        <f t="shared" si="47"/>
        <v>22.033996428571399</v>
      </c>
      <c r="X61">
        <f t="shared" si="48"/>
        <v>2.6590134717638398</v>
      </c>
      <c r="Y61">
        <f t="shared" si="49"/>
        <v>50.351138587465336</v>
      </c>
      <c r="Z61">
        <f t="shared" si="50"/>
        <v>1.266889740529072</v>
      </c>
      <c r="AA61">
        <f t="shared" si="51"/>
        <v>2.5161094189128383</v>
      </c>
      <c r="AB61">
        <f t="shared" si="52"/>
        <v>1.3921237312347678</v>
      </c>
      <c r="AC61">
        <f t="shared" si="53"/>
        <v>-117.61362953602362</v>
      </c>
      <c r="AD61">
        <f t="shared" si="54"/>
        <v>-118.67426073724518</v>
      </c>
      <c r="AE61">
        <f t="shared" si="55"/>
        <v>-9.9463443317709874</v>
      </c>
      <c r="AF61">
        <f t="shared" si="56"/>
        <v>75.281542430673866</v>
      </c>
      <c r="AG61">
        <f t="shared" si="57"/>
        <v>41.63238345287666</v>
      </c>
      <c r="AH61">
        <f t="shared" si="58"/>
        <v>2.6669203216731616</v>
      </c>
      <c r="AI61">
        <f t="shared" si="59"/>
        <v>24.674887239022471</v>
      </c>
      <c r="AJ61">
        <v>767.84857174788897</v>
      </c>
      <c r="AK61">
        <v>724.57345454545498</v>
      </c>
      <c r="AL61">
        <v>3.3384497431926299</v>
      </c>
      <c r="AM61">
        <v>65.265421527463403</v>
      </c>
      <c r="AN61">
        <f t="shared" si="60"/>
        <v>2.666975726440445</v>
      </c>
      <c r="AO61">
        <v>13.8634717860033</v>
      </c>
      <c r="AP61">
        <v>17.0094909090909</v>
      </c>
      <c r="AQ61">
        <v>-2.00485757689684E-5</v>
      </c>
      <c r="AR61">
        <v>77.4076718084318</v>
      </c>
      <c r="AS61">
        <v>7</v>
      </c>
      <c r="AT61">
        <v>1</v>
      </c>
      <c r="AU61">
        <f t="shared" si="61"/>
        <v>1</v>
      </c>
      <c r="AV61">
        <f t="shared" si="62"/>
        <v>0</v>
      </c>
      <c r="AW61">
        <f t="shared" si="63"/>
        <v>40040.919825985198</v>
      </c>
      <c r="AX61">
        <f t="shared" si="64"/>
        <v>1999.99821428571</v>
      </c>
      <c r="AY61">
        <f t="shared" si="65"/>
        <v>1681.1985321428538</v>
      </c>
      <c r="AZ61">
        <f t="shared" si="66"/>
        <v>0.84060001660715777</v>
      </c>
      <c r="BA61">
        <f t="shared" si="67"/>
        <v>0.16075803205181435</v>
      </c>
      <c r="BB61" s="1">
        <v>6</v>
      </c>
      <c r="BC61">
        <v>0.5</v>
      </c>
      <c r="BD61" t="s">
        <v>355</v>
      </c>
      <c r="BE61">
        <v>2</v>
      </c>
      <c r="BF61" t="b">
        <v>1</v>
      </c>
      <c r="BG61">
        <v>1657465070.31429</v>
      </c>
      <c r="BH61">
        <v>688.40882142857095</v>
      </c>
      <c r="BI61">
        <v>740.57064285714296</v>
      </c>
      <c r="BJ61">
        <v>17.007964285714301</v>
      </c>
      <c r="BK61">
        <v>13.8621</v>
      </c>
      <c r="BL61">
        <v>685.799714285714</v>
      </c>
      <c r="BM61">
        <v>16.917739285714301</v>
      </c>
      <c r="BN61">
        <v>500.00150000000002</v>
      </c>
      <c r="BO61">
        <v>74.387960714285697</v>
      </c>
      <c r="BP61">
        <v>0.100068496428571</v>
      </c>
      <c r="BQ61">
        <v>21.1310857142857</v>
      </c>
      <c r="BR61">
        <v>22.033996428571399</v>
      </c>
      <c r="BS61">
        <v>999.9</v>
      </c>
      <c r="BT61">
        <v>0</v>
      </c>
      <c r="BU61">
        <v>0</v>
      </c>
      <c r="BV61">
        <v>9979.6882142857194</v>
      </c>
      <c r="BW61">
        <v>0</v>
      </c>
      <c r="BX61">
        <v>940.19624999999996</v>
      </c>
      <c r="BY61">
        <v>-52.161882142857102</v>
      </c>
      <c r="BZ61">
        <v>700.31982142857203</v>
      </c>
      <c r="CA61">
        <v>750.98089285714298</v>
      </c>
      <c r="CB61">
        <v>3.1458560714285699</v>
      </c>
      <c r="CC61">
        <v>740.57064285714296</v>
      </c>
      <c r="CD61">
        <v>13.8621</v>
      </c>
      <c r="CE61">
        <v>1.2651878571428601</v>
      </c>
      <c r="CF61">
        <v>1.03117321428571</v>
      </c>
      <c r="CG61">
        <v>10.391546428571401</v>
      </c>
      <c r="CH61">
        <v>7.3644435714285699</v>
      </c>
      <c r="CI61">
        <v>1999.99821428571</v>
      </c>
      <c r="CJ61">
        <v>0.97999853571428597</v>
      </c>
      <c r="CK61">
        <v>2.0001746428571401E-2</v>
      </c>
      <c r="CL61">
        <v>0</v>
      </c>
      <c r="CM61">
        <v>2.62766785714286</v>
      </c>
      <c r="CN61">
        <v>0</v>
      </c>
      <c r="CO61">
        <v>14903.5285714286</v>
      </c>
      <c r="CP61">
        <v>16705.364285714299</v>
      </c>
      <c r="CQ61">
        <v>42.936999999999998</v>
      </c>
      <c r="CR61">
        <v>44.625</v>
      </c>
      <c r="CS61">
        <v>43.875</v>
      </c>
      <c r="CT61">
        <v>42.861499999999999</v>
      </c>
      <c r="CU61">
        <v>42.086750000000002</v>
      </c>
      <c r="CV61">
        <v>1959.99714285714</v>
      </c>
      <c r="CW61">
        <v>40.0010714285714</v>
      </c>
      <c r="CX61">
        <v>0</v>
      </c>
      <c r="CY61">
        <v>1651531862</v>
      </c>
      <c r="CZ61">
        <v>0</v>
      </c>
      <c r="DA61">
        <v>0</v>
      </c>
      <c r="DB61" t="s">
        <v>356</v>
      </c>
      <c r="DC61">
        <v>1657298120.5</v>
      </c>
      <c r="DD61">
        <v>1657298120.5</v>
      </c>
      <c r="DE61">
        <v>0</v>
      </c>
      <c r="DF61">
        <v>1.391</v>
      </c>
      <c r="DG61">
        <v>3.5000000000000003E-2</v>
      </c>
      <c r="DH61">
        <v>2.39</v>
      </c>
      <c r="DI61">
        <v>0.104</v>
      </c>
      <c r="DJ61">
        <v>419</v>
      </c>
      <c r="DK61">
        <v>18</v>
      </c>
      <c r="DL61">
        <v>0.11</v>
      </c>
      <c r="DM61">
        <v>0.02</v>
      </c>
      <c r="DN61">
        <v>-51.833197560975599</v>
      </c>
      <c r="DO61">
        <v>-5.4231930313589398</v>
      </c>
      <c r="DP61">
        <v>0.57253468251013295</v>
      </c>
      <c r="DQ61">
        <v>0</v>
      </c>
      <c r="DR61">
        <v>3.1452268292682901</v>
      </c>
      <c r="DS61">
        <v>5.6105226480854201E-3</v>
      </c>
      <c r="DT61">
        <v>1.18393605427273E-3</v>
      </c>
      <c r="DU61">
        <v>1</v>
      </c>
      <c r="DV61">
        <v>1</v>
      </c>
      <c r="DW61">
        <v>2</v>
      </c>
      <c r="DX61" t="s">
        <v>369</v>
      </c>
      <c r="DY61">
        <v>2.8938799999999998</v>
      </c>
      <c r="DZ61">
        <v>2.7161400000000002</v>
      </c>
      <c r="EA61">
        <v>0.11143500000000001</v>
      </c>
      <c r="EB61">
        <v>0.117022</v>
      </c>
      <c r="EC61">
        <v>6.7214200000000002E-2</v>
      </c>
      <c r="ED61">
        <v>5.7807999999999998E-2</v>
      </c>
      <c r="EE61">
        <v>25332.2</v>
      </c>
      <c r="EF61">
        <v>21804.2</v>
      </c>
      <c r="EG61">
        <v>25508.1</v>
      </c>
      <c r="EH61">
        <v>24035.5</v>
      </c>
      <c r="EI61">
        <v>40557.9</v>
      </c>
      <c r="EJ61">
        <v>37461.199999999997</v>
      </c>
      <c r="EK61">
        <v>46032.6</v>
      </c>
      <c r="EL61">
        <v>42837.3</v>
      </c>
      <c r="EM61">
        <v>1.86195</v>
      </c>
      <c r="EN61">
        <v>2.25163</v>
      </c>
      <c r="EO61">
        <v>6.4685900000000005E-2</v>
      </c>
      <c r="EP61">
        <v>0</v>
      </c>
      <c r="EQ61">
        <v>20.94</v>
      </c>
      <c r="ER61">
        <v>999.9</v>
      </c>
      <c r="ES61">
        <v>50.323999999999998</v>
      </c>
      <c r="ET61">
        <v>24.814</v>
      </c>
      <c r="EU61">
        <v>21.273599999999998</v>
      </c>
      <c r="EV61">
        <v>52.306399999999996</v>
      </c>
      <c r="EW61">
        <v>37.303699999999999</v>
      </c>
      <c r="EX61">
        <v>2</v>
      </c>
      <c r="EY61">
        <v>-0.28139700000000001</v>
      </c>
      <c r="EZ61">
        <v>4.6090600000000004</v>
      </c>
      <c r="FA61">
        <v>20.185099999999998</v>
      </c>
      <c r="FB61">
        <v>5.2363099999999996</v>
      </c>
      <c r="FC61">
        <v>11.9902</v>
      </c>
      <c r="FD61">
        <v>4.9576000000000002</v>
      </c>
      <c r="FE61">
        <v>3.3039999999999998</v>
      </c>
      <c r="FF61">
        <v>343.8</v>
      </c>
      <c r="FG61">
        <v>9999</v>
      </c>
      <c r="FH61">
        <v>9999</v>
      </c>
      <c r="FI61">
        <v>6013</v>
      </c>
      <c r="FJ61">
        <v>1.8681300000000001</v>
      </c>
      <c r="FK61">
        <v>1.86385</v>
      </c>
      <c r="FL61">
        <v>1.8714900000000001</v>
      </c>
      <c r="FM61">
        <v>1.86216</v>
      </c>
      <c r="FN61">
        <v>1.8616999999999999</v>
      </c>
      <c r="FO61">
        <v>1.8681300000000001</v>
      </c>
      <c r="FP61">
        <v>1.8582399999999999</v>
      </c>
      <c r="FQ61">
        <v>1.8647800000000001</v>
      </c>
      <c r="FR61">
        <v>5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2.66</v>
      </c>
      <c r="GF61">
        <v>9.0200000000000002E-2</v>
      </c>
      <c r="GG61">
        <v>1.10289767420511</v>
      </c>
      <c r="GH61">
        <v>2.6534179880901899E-3</v>
      </c>
      <c r="GI61">
        <v>-1.0428034391586701E-6</v>
      </c>
      <c r="GJ61">
        <v>5.4845479443569001E-10</v>
      </c>
      <c r="GK61">
        <v>-8.8343357051566304E-2</v>
      </c>
      <c r="GL61">
        <v>-3.05487791674427E-2</v>
      </c>
      <c r="GM61">
        <v>2.9618206596728198E-3</v>
      </c>
      <c r="GN61">
        <v>-3.1459192886968901E-5</v>
      </c>
      <c r="GO61">
        <v>4</v>
      </c>
      <c r="GP61">
        <v>2343</v>
      </c>
      <c r="GQ61">
        <v>3</v>
      </c>
      <c r="GR61">
        <v>27</v>
      </c>
      <c r="GS61">
        <v>2782.6</v>
      </c>
      <c r="GT61">
        <v>2782.6</v>
      </c>
      <c r="GU61">
        <v>2.1264599999999998</v>
      </c>
      <c r="GV61">
        <v>2.32544</v>
      </c>
      <c r="GW61">
        <v>1.9982899999999999</v>
      </c>
      <c r="GX61">
        <v>2.7185100000000002</v>
      </c>
      <c r="GY61">
        <v>2.0947300000000002</v>
      </c>
      <c r="GZ61">
        <v>2.36206</v>
      </c>
      <c r="HA61">
        <v>30.029</v>
      </c>
      <c r="HB61">
        <v>15.839399999999999</v>
      </c>
      <c r="HC61">
        <v>18</v>
      </c>
      <c r="HD61">
        <v>438.37900000000002</v>
      </c>
      <c r="HE61">
        <v>702.83900000000006</v>
      </c>
      <c r="HF61">
        <v>15.7569</v>
      </c>
      <c r="HG61">
        <v>23.680900000000001</v>
      </c>
      <c r="HH61">
        <v>30.000399999999999</v>
      </c>
      <c r="HI61">
        <v>23.429500000000001</v>
      </c>
      <c r="HJ61">
        <v>23.417300000000001</v>
      </c>
      <c r="HK61">
        <v>42.652900000000002</v>
      </c>
      <c r="HL61">
        <v>44.993099999999998</v>
      </c>
      <c r="HM61">
        <v>0</v>
      </c>
      <c r="HN61">
        <v>15.7438</v>
      </c>
      <c r="HO61">
        <v>790.04399999999998</v>
      </c>
      <c r="HP61">
        <v>13.7441</v>
      </c>
      <c r="HQ61">
        <v>97.487399999999994</v>
      </c>
      <c r="HR61">
        <v>100.746</v>
      </c>
    </row>
    <row r="62" spans="1:226" x14ac:dyDescent="0.2">
      <c r="A62">
        <v>46</v>
      </c>
      <c r="B62">
        <v>1657465083.0999999</v>
      </c>
      <c r="C62">
        <v>317</v>
      </c>
      <c r="D62" t="s">
        <v>450</v>
      </c>
      <c r="E62" t="s">
        <v>451</v>
      </c>
      <c r="F62">
        <v>5</v>
      </c>
      <c r="G62" s="1" t="s">
        <v>353</v>
      </c>
      <c r="H62" t="s">
        <v>354</v>
      </c>
      <c r="I62">
        <v>1657465075.5999999</v>
      </c>
      <c r="J62">
        <f t="shared" si="34"/>
        <v>2.6705677935541035E-3</v>
      </c>
      <c r="K62">
        <f t="shared" si="35"/>
        <v>2.6705677935541035</v>
      </c>
      <c r="L62" s="1">
        <f t="shared" si="36"/>
        <v>25.081084340000373</v>
      </c>
      <c r="M62">
        <f t="shared" si="37"/>
        <v>705.72562962963002</v>
      </c>
      <c r="N62">
        <f t="shared" si="38"/>
        <v>402.36039621038748</v>
      </c>
      <c r="O62">
        <f t="shared" si="39"/>
        <v>29.971135135422642</v>
      </c>
      <c r="P62">
        <f t="shared" si="40"/>
        <v>52.568290550894979</v>
      </c>
      <c r="Q62">
        <f t="shared" si="41"/>
        <v>0.14401448144245291</v>
      </c>
      <c r="R62">
        <f t="shared" si="42"/>
        <v>2.437284069048729</v>
      </c>
      <c r="S62">
        <f t="shared" si="43"/>
        <v>0.13944855641099591</v>
      </c>
      <c r="T62">
        <f t="shared" si="44"/>
        <v>8.755351912670252E-2</v>
      </c>
      <c r="U62">
        <f t="shared" si="45"/>
        <v>321.5122168888895</v>
      </c>
      <c r="V62">
        <f t="shared" si="46"/>
        <v>22.538165727498658</v>
      </c>
      <c r="W62">
        <f t="shared" si="47"/>
        <v>22.014111111111099</v>
      </c>
      <c r="X62">
        <f t="shared" si="48"/>
        <v>2.6557913006846499</v>
      </c>
      <c r="Y62">
        <f t="shared" si="49"/>
        <v>50.423348332367944</v>
      </c>
      <c r="Z62">
        <f t="shared" si="50"/>
        <v>1.2668332674316605</v>
      </c>
      <c r="AA62">
        <f t="shared" si="51"/>
        <v>2.512394177160286</v>
      </c>
      <c r="AB62">
        <f t="shared" si="52"/>
        <v>1.3889580332529894</v>
      </c>
      <c r="AC62">
        <f t="shared" si="53"/>
        <v>-117.77203969573597</v>
      </c>
      <c r="AD62">
        <f t="shared" si="54"/>
        <v>-119.19093142960769</v>
      </c>
      <c r="AE62">
        <f t="shared" si="55"/>
        <v>-9.9901753929068189</v>
      </c>
      <c r="AF62">
        <f t="shared" si="56"/>
        <v>74.559070370639049</v>
      </c>
      <c r="AG62">
        <f t="shared" si="57"/>
        <v>41.954114534996947</v>
      </c>
      <c r="AH62">
        <f t="shared" si="58"/>
        <v>2.6717438083464096</v>
      </c>
      <c r="AI62">
        <f t="shared" si="59"/>
        <v>25.081084340000373</v>
      </c>
      <c r="AJ62">
        <v>784.73879889867601</v>
      </c>
      <c r="AK62">
        <v>741.192951515152</v>
      </c>
      <c r="AL62">
        <v>3.2819957509525399</v>
      </c>
      <c r="AM62">
        <v>65.265421527463403</v>
      </c>
      <c r="AN62">
        <f t="shared" si="60"/>
        <v>2.6705677935541035</v>
      </c>
      <c r="AO62">
        <v>13.8500029041001</v>
      </c>
      <c r="AP62">
        <v>17.000567272727299</v>
      </c>
      <c r="AQ62">
        <v>-8.5940755098731406E-5</v>
      </c>
      <c r="AR62">
        <v>77.4076718084318</v>
      </c>
      <c r="AS62">
        <v>7</v>
      </c>
      <c r="AT62">
        <v>1</v>
      </c>
      <c r="AU62">
        <f t="shared" si="61"/>
        <v>1</v>
      </c>
      <c r="AV62">
        <f t="shared" si="62"/>
        <v>0</v>
      </c>
      <c r="AW62">
        <f t="shared" si="63"/>
        <v>40027.275926390845</v>
      </c>
      <c r="AX62">
        <f t="shared" si="64"/>
        <v>1999.9762962963</v>
      </c>
      <c r="AY62">
        <f t="shared" si="65"/>
        <v>1681.180088888892</v>
      </c>
      <c r="AZ62">
        <f t="shared" si="66"/>
        <v>0.84060000711119542</v>
      </c>
      <c r="BA62">
        <f t="shared" si="67"/>
        <v>0.1607580137246071</v>
      </c>
      <c r="BB62" s="1">
        <v>6</v>
      </c>
      <c r="BC62">
        <v>0.5</v>
      </c>
      <c r="BD62" t="s">
        <v>355</v>
      </c>
      <c r="BE62">
        <v>2</v>
      </c>
      <c r="BF62" t="b">
        <v>1</v>
      </c>
      <c r="BG62">
        <v>1657465075.5999999</v>
      </c>
      <c r="BH62">
        <v>705.72562962963002</v>
      </c>
      <c r="BI62">
        <v>758.33251851851901</v>
      </c>
      <c r="BJ62">
        <v>17.0071481481482</v>
      </c>
      <c r="BK62">
        <v>13.8556222222222</v>
      </c>
      <c r="BL62">
        <v>703.08196296296296</v>
      </c>
      <c r="BM62">
        <v>16.916959259259301</v>
      </c>
      <c r="BN62">
        <v>500.00637037037001</v>
      </c>
      <c r="BO62">
        <v>74.388237037037001</v>
      </c>
      <c r="BP62">
        <v>0.100046148148148</v>
      </c>
      <c r="BQ62">
        <v>21.107018518518501</v>
      </c>
      <c r="BR62">
        <v>22.014111111111099</v>
      </c>
      <c r="BS62">
        <v>999.9</v>
      </c>
      <c r="BT62">
        <v>0</v>
      </c>
      <c r="BU62">
        <v>0</v>
      </c>
      <c r="BV62">
        <v>9975.2555555555591</v>
      </c>
      <c r="BW62">
        <v>0</v>
      </c>
      <c r="BX62">
        <v>940.85874074074104</v>
      </c>
      <c r="BY62">
        <v>-52.606874074074099</v>
      </c>
      <c r="BZ62">
        <v>717.93566666666698</v>
      </c>
      <c r="CA62">
        <v>768.98718518518501</v>
      </c>
      <c r="CB62">
        <v>3.1515248148148101</v>
      </c>
      <c r="CC62">
        <v>758.33251851851901</v>
      </c>
      <c r="CD62">
        <v>13.8556222222222</v>
      </c>
      <c r="CE62">
        <v>1.2651322222222201</v>
      </c>
      <c r="CF62">
        <v>1.0306948148148101</v>
      </c>
      <c r="CG62">
        <v>10.3908814814815</v>
      </c>
      <c r="CH62">
        <v>7.35765259259259</v>
      </c>
      <c r="CI62">
        <v>1999.9762962963</v>
      </c>
      <c r="CJ62">
        <v>0.97999866666666602</v>
      </c>
      <c r="CK62">
        <v>2.0001611111111098E-2</v>
      </c>
      <c r="CL62">
        <v>0</v>
      </c>
      <c r="CM62">
        <v>2.5778481481481501</v>
      </c>
      <c r="CN62">
        <v>0</v>
      </c>
      <c r="CO62">
        <v>14918.4888888889</v>
      </c>
      <c r="CP62">
        <v>16705.188888888901</v>
      </c>
      <c r="CQ62">
        <v>42.941666666666599</v>
      </c>
      <c r="CR62">
        <v>44.625</v>
      </c>
      <c r="CS62">
        <v>43.875</v>
      </c>
      <c r="CT62">
        <v>42.870333333333299</v>
      </c>
      <c r="CU62">
        <v>42.103999999999999</v>
      </c>
      <c r="CV62">
        <v>1959.9762962963</v>
      </c>
      <c r="CW62">
        <v>40</v>
      </c>
      <c r="CX62">
        <v>0</v>
      </c>
      <c r="CY62">
        <v>1651531867.4000001</v>
      </c>
      <c r="CZ62">
        <v>0</v>
      </c>
      <c r="DA62">
        <v>0</v>
      </c>
      <c r="DB62" t="s">
        <v>356</v>
      </c>
      <c r="DC62">
        <v>1657298120.5</v>
      </c>
      <c r="DD62">
        <v>1657298120.5</v>
      </c>
      <c r="DE62">
        <v>0</v>
      </c>
      <c r="DF62">
        <v>1.391</v>
      </c>
      <c r="DG62">
        <v>3.5000000000000003E-2</v>
      </c>
      <c r="DH62">
        <v>2.39</v>
      </c>
      <c r="DI62">
        <v>0.104</v>
      </c>
      <c r="DJ62">
        <v>419</v>
      </c>
      <c r="DK62">
        <v>18</v>
      </c>
      <c r="DL62">
        <v>0.11</v>
      </c>
      <c r="DM62">
        <v>0.02</v>
      </c>
      <c r="DN62">
        <v>-52.312365853658498</v>
      </c>
      <c r="DO62">
        <v>-5.2997895470384204</v>
      </c>
      <c r="DP62">
        <v>0.55945906914942301</v>
      </c>
      <c r="DQ62">
        <v>0</v>
      </c>
      <c r="DR62">
        <v>3.1496646341463399</v>
      </c>
      <c r="DS62">
        <v>5.6387247386757801E-2</v>
      </c>
      <c r="DT62">
        <v>7.1584018851331803E-3</v>
      </c>
      <c r="DU62">
        <v>1</v>
      </c>
      <c r="DV62">
        <v>1</v>
      </c>
      <c r="DW62">
        <v>2</v>
      </c>
      <c r="DX62" t="s">
        <v>369</v>
      </c>
      <c r="DY62">
        <v>2.8935</v>
      </c>
      <c r="DZ62">
        <v>2.71645</v>
      </c>
      <c r="EA62">
        <v>0.11315500000000001</v>
      </c>
      <c r="EB62">
        <v>0.118704</v>
      </c>
      <c r="EC62">
        <v>6.7190799999999995E-2</v>
      </c>
      <c r="ED62">
        <v>5.7727800000000003E-2</v>
      </c>
      <c r="EE62">
        <v>25283</v>
      </c>
      <c r="EF62">
        <v>21762.400000000001</v>
      </c>
      <c r="EG62">
        <v>25507.9</v>
      </c>
      <c r="EH62">
        <v>24035.200000000001</v>
      </c>
      <c r="EI62">
        <v>40558.5</v>
      </c>
      <c r="EJ62">
        <v>37464.1</v>
      </c>
      <c r="EK62">
        <v>46032.1</v>
      </c>
      <c r="EL62">
        <v>42836.9</v>
      </c>
      <c r="EM62">
        <v>1.8614299999999999</v>
      </c>
      <c r="EN62">
        <v>2.2515000000000001</v>
      </c>
      <c r="EO62">
        <v>6.2350200000000001E-2</v>
      </c>
      <c r="EP62">
        <v>0</v>
      </c>
      <c r="EQ62">
        <v>20.9451</v>
      </c>
      <c r="ER62">
        <v>999.9</v>
      </c>
      <c r="ES62">
        <v>50.298999999999999</v>
      </c>
      <c r="ET62">
        <v>24.834</v>
      </c>
      <c r="EU62">
        <v>21.290099999999999</v>
      </c>
      <c r="EV62">
        <v>52.526400000000002</v>
      </c>
      <c r="EW62">
        <v>37.383800000000001</v>
      </c>
      <c r="EX62">
        <v>2</v>
      </c>
      <c r="EY62">
        <v>-0.28154499999999999</v>
      </c>
      <c r="EZ62">
        <v>4.5564499999999999</v>
      </c>
      <c r="FA62">
        <v>20.186399999999999</v>
      </c>
      <c r="FB62">
        <v>5.2363099999999996</v>
      </c>
      <c r="FC62">
        <v>11.9903</v>
      </c>
      <c r="FD62">
        <v>4.9573999999999998</v>
      </c>
      <c r="FE62">
        <v>3.3039999999999998</v>
      </c>
      <c r="FF62">
        <v>343.8</v>
      </c>
      <c r="FG62">
        <v>9999</v>
      </c>
      <c r="FH62">
        <v>9999</v>
      </c>
      <c r="FI62">
        <v>6013</v>
      </c>
      <c r="FJ62">
        <v>1.8681300000000001</v>
      </c>
      <c r="FK62">
        <v>1.8638600000000001</v>
      </c>
      <c r="FL62">
        <v>1.8714900000000001</v>
      </c>
      <c r="FM62">
        <v>1.8621799999999999</v>
      </c>
      <c r="FN62">
        <v>1.86171</v>
      </c>
      <c r="FO62">
        <v>1.86819</v>
      </c>
      <c r="FP62">
        <v>1.8582700000000001</v>
      </c>
      <c r="FQ62">
        <v>1.8647899999999999</v>
      </c>
      <c r="FR62">
        <v>5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2.6930000000000001</v>
      </c>
      <c r="GF62">
        <v>8.9899999999999994E-2</v>
      </c>
      <c r="GG62">
        <v>1.10289767420511</v>
      </c>
      <c r="GH62">
        <v>2.6534179880901899E-3</v>
      </c>
      <c r="GI62">
        <v>-1.0428034391586701E-6</v>
      </c>
      <c r="GJ62">
        <v>5.4845479443569001E-10</v>
      </c>
      <c r="GK62">
        <v>-8.8343357051566304E-2</v>
      </c>
      <c r="GL62">
        <v>-3.05487791674427E-2</v>
      </c>
      <c r="GM62">
        <v>2.9618206596728198E-3</v>
      </c>
      <c r="GN62">
        <v>-3.1459192886968901E-5</v>
      </c>
      <c r="GO62">
        <v>4</v>
      </c>
      <c r="GP62">
        <v>2343</v>
      </c>
      <c r="GQ62">
        <v>3</v>
      </c>
      <c r="GR62">
        <v>27</v>
      </c>
      <c r="GS62">
        <v>2782.7</v>
      </c>
      <c r="GT62">
        <v>2782.7</v>
      </c>
      <c r="GU62">
        <v>2.16187</v>
      </c>
      <c r="GV62">
        <v>2.3278799999999999</v>
      </c>
      <c r="GW62">
        <v>1.9982899999999999</v>
      </c>
      <c r="GX62">
        <v>2.7185100000000002</v>
      </c>
      <c r="GY62">
        <v>2.0935100000000002</v>
      </c>
      <c r="GZ62">
        <v>2.32544</v>
      </c>
      <c r="HA62">
        <v>30.029</v>
      </c>
      <c r="HB62">
        <v>15.8307</v>
      </c>
      <c r="HC62">
        <v>18</v>
      </c>
      <c r="HD62">
        <v>438.12400000000002</v>
      </c>
      <c r="HE62">
        <v>702.80700000000002</v>
      </c>
      <c r="HF62">
        <v>15.734999999999999</v>
      </c>
      <c r="HG62">
        <v>23.686699999999998</v>
      </c>
      <c r="HH62">
        <v>30.0001</v>
      </c>
      <c r="HI62">
        <v>23.434699999999999</v>
      </c>
      <c r="HJ62">
        <v>23.422799999999999</v>
      </c>
      <c r="HK62">
        <v>43.328400000000002</v>
      </c>
      <c r="HL62">
        <v>45.279800000000002</v>
      </c>
      <c r="HM62">
        <v>0</v>
      </c>
      <c r="HN62">
        <v>16.302900000000001</v>
      </c>
      <c r="HO62">
        <v>810.22400000000005</v>
      </c>
      <c r="HP62">
        <v>13.7224</v>
      </c>
      <c r="HQ62">
        <v>97.486400000000003</v>
      </c>
      <c r="HR62">
        <v>100.745</v>
      </c>
    </row>
    <row r="63" spans="1:226" x14ac:dyDescent="0.2">
      <c r="A63">
        <v>47</v>
      </c>
      <c r="B63">
        <v>1657465088.0999999</v>
      </c>
      <c r="C63">
        <v>322</v>
      </c>
      <c r="D63" t="s">
        <v>452</v>
      </c>
      <c r="E63" t="s">
        <v>453</v>
      </c>
      <c r="F63">
        <v>5</v>
      </c>
      <c r="G63" s="1" t="s">
        <v>353</v>
      </c>
      <c r="H63" t="s">
        <v>354</v>
      </c>
      <c r="I63">
        <v>1657465080.31429</v>
      </c>
      <c r="J63">
        <f t="shared" si="34"/>
        <v>2.6856671554053662E-3</v>
      </c>
      <c r="K63">
        <f t="shared" si="35"/>
        <v>2.6856671554053664</v>
      </c>
      <c r="L63" s="1">
        <f t="shared" si="36"/>
        <v>25.44391653121037</v>
      </c>
      <c r="M63">
        <f t="shared" si="37"/>
        <v>721.11535714285696</v>
      </c>
      <c r="N63">
        <f t="shared" si="38"/>
        <v>415.54929181567138</v>
      </c>
      <c r="O63">
        <f t="shared" si="39"/>
        <v>30.953657191450151</v>
      </c>
      <c r="P63">
        <f t="shared" si="40"/>
        <v>53.714825172632757</v>
      </c>
      <c r="Q63">
        <f t="shared" si="41"/>
        <v>0.1452123662914778</v>
      </c>
      <c r="R63">
        <f t="shared" si="42"/>
        <v>2.4388023333998023</v>
      </c>
      <c r="S63">
        <f t="shared" si="43"/>
        <v>0.14057427550090792</v>
      </c>
      <c r="T63">
        <f t="shared" si="44"/>
        <v>8.826329572801557E-2</v>
      </c>
      <c r="U63">
        <f t="shared" si="45"/>
        <v>321.5134193571426</v>
      </c>
      <c r="V63">
        <f t="shared" si="46"/>
        <v>22.510340718278652</v>
      </c>
      <c r="W63">
        <f t="shared" si="47"/>
        <v>21.991935714285699</v>
      </c>
      <c r="X63">
        <f t="shared" si="48"/>
        <v>2.6522020815859704</v>
      </c>
      <c r="Y63">
        <f t="shared" si="49"/>
        <v>50.480734166554761</v>
      </c>
      <c r="Z63">
        <f t="shared" si="50"/>
        <v>1.266534647546758</v>
      </c>
      <c r="AA63">
        <f t="shared" si="51"/>
        <v>2.508946568344248</v>
      </c>
      <c r="AB63">
        <f t="shared" si="52"/>
        <v>1.3856674340392123</v>
      </c>
      <c r="AC63">
        <f t="shared" si="53"/>
        <v>-118.43792155337665</v>
      </c>
      <c r="AD63">
        <f t="shared" si="54"/>
        <v>-119.28963200782025</v>
      </c>
      <c r="AE63">
        <f t="shared" si="55"/>
        <v>-9.989957640822686</v>
      </c>
      <c r="AF63">
        <f t="shared" si="56"/>
        <v>73.795908155122987</v>
      </c>
      <c r="AG63">
        <f t="shared" si="57"/>
        <v>42.203872693801053</v>
      </c>
      <c r="AH63">
        <f t="shared" si="58"/>
        <v>2.6853424053116521</v>
      </c>
      <c r="AI63">
        <f t="shared" si="59"/>
        <v>25.44391653121037</v>
      </c>
      <c r="AJ63">
        <v>801.63068631497299</v>
      </c>
      <c r="AK63">
        <v>757.64297575757598</v>
      </c>
      <c r="AL63">
        <v>3.28163494937762</v>
      </c>
      <c r="AM63">
        <v>65.265421527463403</v>
      </c>
      <c r="AN63">
        <f t="shared" si="60"/>
        <v>2.6856671554053664</v>
      </c>
      <c r="AO63">
        <v>13.8205752087676</v>
      </c>
      <c r="AP63">
        <v>16.989040606060598</v>
      </c>
      <c r="AQ63">
        <v>-7.6147172378946798E-5</v>
      </c>
      <c r="AR63">
        <v>77.4076718084318</v>
      </c>
      <c r="AS63">
        <v>7</v>
      </c>
      <c r="AT63">
        <v>1</v>
      </c>
      <c r="AU63">
        <f t="shared" si="61"/>
        <v>1</v>
      </c>
      <c r="AV63">
        <f t="shared" si="62"/>
        <v>0</v>
      </c>
      <c r="AW63">
        <f t="shared" si="63"/>
        <v>40068.442799330696</v>
      </c>
      <c r="AX63">
        <f t="shared" si="64"/>
        <v>1999.98357142857</v>
      </c>
      <c r="AY63">
        <f t="shared" si="65"/>
        <v>1681.18622142857</v>
      </c>
      <c r="AZ63">
        <f t="shared" si="66"/>
        <v>0.84060001564298548</v>
      </c>
      <c r="BA63">
        <f t="shared" si="67"/>
        <v>0.16075803019096227</v>
      </c>
      <c r="BB63" s="1">
        <v>6</v>
      </c>
      <c r="BC63">
        <v>0.5</v>
      </c>
      <c r="BD63" t="s">
        <v>355</v>
      </c>
      <c r="BE63">
        <v>2</v>
      </c>
      <c r="BF63" t="b">
        <v>1</v>
      </c>
      <c r="BG63">
        <v>1657465080.31429</v>
      </c>
      <c r="BH63">
        <v>721.11535714285696</v>
      </c>
      <c r="BI63">
        <v>774.08471428571397</v>
      </c>
      <c r="BJ63">
        <v>17.0030821428571</v>
      </c>
      <c r="BK63">
        <v>13.8354035714286</v>
      </c>
      <c r="BL63">
        <v>718.44096428571402</v>
      </c>
      <c r="BM63">
        <v>16.913064285714299</v>
      </c>
      <c r="BN63">
        <v>499.99074999999999</v>
      </c>
      <c r="BO63">
        <v>74.388553571428602</v>
      </c>
      <c r="BP63">
        <v>9.9979560714285695E-2</v>
      </c>
      <c r="BQ63">
        <v>21.0846571428571</v>
      </c>
      <c r="BR63">
        <v>21.991935714285699</v>
      </c>
      <c r="BS63">
        <v>999.9</v>
      </c>
      <c r="BT63">
        <v>0</v>
      </c>
      <c r="BU63">
        <v>0</v>
      </c>
      <c r="BV63">
        <v>9985.1114285714302</v>
      </c>
      <c r="BW63">
        <v>0</v>
      </c>
      <c r="BX63">
        <v>941.48453571428604</v>
      </c>
      <c r="BY63">
        <v>-52.969299999999997</v>
      </c>
      <c r="BZ63">
        <v>733.58860714285697</v>
      </c>
      <c r="CA63">
        <v>784.94428571428602</v>
      </c>
      <c r="CB63">
        <v>3.1676757142857102</v>
      </c>
      <c r="CC63">
        <v>774.08471428571397</v>
      </c>
      <c r="CD63">
        <v>13.8354035714286</v>
      </c>
      <c r="CE63">
        <v>1.26483464285714</v>
      </c>
      <c r="CF63">
        <v>1.02919535714286</v>
      </c>
      <c r="CG63">
        <v>10.3873571428571</v>
      </c>
      <c r="CH63">
        <v>7.3363399999999999</v>
      </c>
      <c r="CI63">
        <v>1999.98357142857</v>
      </c>
      <c r="CJ63">
        <v>0.97999853571428597</v>
      </c>
      <c r="CK63">
        <v>2.0001746428571401E-2</v>
      </c>
      <c r="CL63">
        <v>0</v>
      </c>
      <c r="CM63">
        <v>2.5442535714285701</v>
      </c>
      <c r="CN63">
        <v>0</v>
      </c>
      <c r="CO63">
        <v>14933.367857142901</v>
      </c>
      <c r="CP63">
        <v>16705.25</v>
      </c>
      <c r="CQ63">
        <v>42.952750000000002</v>
      </c>
      <c r="CR63">
        <v>44.629428571428598</v>
      </c>
      <c r="CS63">
        <v>43.875</v>
      </c>
      <c r="CT63">
        <v>42.875</v>
      </c>
      <c r="CU63">
        <v>42.116</v>
      </c>
      <c r="CV63">
        <v>1959.98285714286</v>
      </c>
      <c r="CW63">
        <v>40.000714285714302</v>
      </c>
      <c r="CX63">
        <v>0</v>
      </c>
      <c r="CY63">
        <v>1651531872.2</v>
      </c>
      <c r="CZ63">
        <v>0</v>
      </c>
      <c r="DA63">
        <v>0</v>
      </c>
      <c r="DB63" t="s">
        <v>356</v>
      </c>
      <c r="DC63">
        <v>1657298120.5</v>
      </c>
      <c r="DD63">
        <v>1657298120.5</v>
      </c>
      <c r="DE63">
        <v>0</v>
      </c>
      <c r="DF63">
        <v>1.391</v>
      </c>
      <c r="DG63">
        <v>3.5000000000000003E-2</v>
      </c>
      <c r="DH63">
        <v>2.39</v>
      </c>
      <c r="DI63">
        <v>0.104</v>
      </c>
      <c r="DJ63">
        <v>419</v>
      </c>
      <c r="DK63">
        <v>18</v>
      </c>
      <c r="DL63">
        <v>0.11</v>
      </c>
      <c r="DM63">
        <v>0.02</v>
      </c>
      <c r="DN63">
        <v>-52.689378048780497</v>
      </c>
      <c r="DO63">
        <v>-4.3122752613239896</v>
      </c>
      <c r="DP63">
        <v>0.44743959369500302</v>
      </c>
      <c r="DQ63">
        <v>0</v>
      </c>
      <c r="DR63">
        <v>3.1580612195122</v>
      </c>
      <c r="DS63">
        <v>0.153463275261321</v>
      </c>
      <c r="DT63">
        <v>1.7573536256586801E-2</v>
      </c>
      <c r="DU63">
        <v>0</v>
      </c>
      <c r="DV63">
        <v>0</v>
      </c>
      <c r="DW63">
        <v>2</v>
      </c>
      <c r="DX63" t="s">
        <v>357</v>
      </c>
      <c r="DY63">
        <v>2.8934600000000001</v>
      </c>
      <c r="DZ63">
        <v>2.7164999999999999</v>
      </c>
      <c r="EA63">
        <v>0.11485099999999999</v>
      </c>
      <c r="EB63">
        <v>0.120391</v>
      </c>
      <c r="EC63">
        <v>6.71654E-2</v>
      </c>
      <c r="ED63">
        <v>5.7563499999999997E-2</v>
      </c>
      <c r="EE63">
        <v>25233.9</v>
      </c>
      <c r="EF63">
        <v>21721.1</v>
      </c>
      <c r="EG63">
        <v>25507.200000000001</v>
      </c>
      <c r="EH63">
        <v>24035.599999999999</v>
      </c>
      <c r="EI63">
        <v>40558.800000000003</v>
      </c>
      <c r="EJ63">
        <v>37471.4</v>
      </c>
      <c r="EK63">
        <v>46031.1</v>
      </c>
      <c r="EL63">
        <v>42837.7</v>
      </c>
      <c r="EM63">
        <v>1.8616699999999999</v>
      </c>
      <c r="EN63">
        <v>2.2516500000000002</v>
      </c>
      <c r="EO63">
        <v>6.0111299999999999E-2</v>
      </c>
      <c r="EP63">
        <v>0</v>
      </c>
      <c r="EQ63">
        <v>20.951799999999999</v>
      </c>
      <c r="ER63">
        <v>999.9</v>
      </c>
      <c r="ES63">
        <v>50.274999999999999</v>
      </c>
      <c r="ET63">
        <v>24.844000000000001</v>
      </c>
      <c r="EU63">
        <v>21.2927</v>
      </c>
      <c r="EV63">
        <v>51.846400000000003</v>
      </c>
      <c r="EW63">
        <v>37.375799999999998</v>
      </c>
      <c r="EX63">
        <v>2</v>
      </c>
      <c r="EY63">
        <v>-0.28673799999999999</v>
      </c>
      <c r="EZ63">
        <v>2.2200600000000001</v>
      </c>
      <c r="FA63">
        <v>20.232099999999999</v>
      </c>
      <c r="FB63">
        <v>5.2349600000000001</v>
      </c>
      <c r="FC63">
        <v>11.986599999999999</v>
      </c>
      <c r="FD63">
        <v>4.9567500000000004</v>
      </c>
      <c r="FE63">
        <v>3.3039499999999999</v>
      </c>
      <c r="FF63">
        <v>343.8</v>
      </c>
      <c r="FG63">
        <v>9999</v>
      </c>
      <c r="FH63">
        <v>9999</v>
      </c>
      <c r="FI63">
        <v>6013.3</v>
      </c>
      <c r="FJ63">
        <v>1.8681300000000001</v>
      </c>
      <c r="FK63">
        <v>1.8638600000000001</v>
      </c>
      <c r="FL63">
        <v>1.87151</v>
      </c>
      <c r="FM63">
        <v>1.8621799999999999</v>
      </c>
      <c r="FN63">
        <v>1.86172</v>
      </c>
      <c r="FO63">
        <v>1.8682399999999999</v>
      </c>
      <c r="FP63">
        <v>1.85832</v>
      </c>
      <c r="FQ63">
        <v>1.86486</v>
      </c>
      <c r="FR63">
        <v>5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2.7250000000000001</v>
      </c>
      <c r="GF63">
        <v>8.9499999999999996E-2</v>
      </c>
      <c r="GG63">
        <v>1.10289767420511</v>
      </c>
      <c r="GH63">
        <v>2.6534179880901899E-3</v>
      </c>
      <c r="GI63">
        <v>-1.0428034391586701E-6</v>
      </c>
      <c r="GJ63">
        <v>5.4845479443569001E-10</v>
      </c>
      <c r="GK63">
        <v>-8.8343357051566304E-2</v>
      </c>
      <c r="GL63">
        <v>-3.05487791674427E-2</v>
      </c>
      <c r="GM63">
        <v>2.9618206596728198E-3</v>
      </c>
      <c r="GN63">
        <v>-3.1459192886968901E-5</v>
      </c>
      <c r="GO63">
        <v>4</v>
      </c>
      <c r="GP63">
        <v>2343</v>
      </c>
      <c r="GQ63">
        <v>3</v>
      </c>
      <c r="GR63">
        <v>27</v>
      </c>
      <c r="GS63">
        <v>2782.8</v>
      </c>
      <c r="GT63">
        <v>2782.8</v>
      </c>
      <c r="GU63">
        <v>2.1984900000000001</v>
      </c>
      <c r="GV63">
        <v>2.32422</v>
      </c>
      <c r="GW63">
        <v>1.9982899999999999</v>
      </c>
      <c r="GX63">
        <v>2.7185100000000002</v>
      </c>
      <c r="GY63">
        <v>2.0935100000000002</v>
      </c>
      <c r="GZ63">
        <v>2.3815900000000001</v>
      </c>
      <c r="HA63">
        <v>30.0504</v>
      </c>
      <c r="HB63">
        <v>15.874499999999999</v>
      </c>
      <c r="HC63">
        <v>18</v>
      </c>
      <c r="HD63">
        <v>438.31</v>
      </c>
      <c r="HE63">
        <v>703.01400000000001</v>
      </c>
      <c r="HF63">
        <v>16.0486</v>
      </c>
      <c r="HG63">
        <v>23.692799999999998</v>
      </c>
      <c r="HH63">
        <v>29.996500000000001</v>
      </c>
      <c r="HI63">
        <v>23.440300000000001</v>
      </c>
      <c r="HJ63">
        <v>23.4284</v>
      </c>
      <c r="HK63">
        <v>44.078899999999997</v>
      </c>
      <c r="HL63">
        <v>45.279800000000002</v>
      </c>
      <c r="HM63">
        <v>0</v>
      </c>
      <c r="HN63">
        <v>16.329699999999999</v>
      </c>
      <c r="HO63">
        <v>823.64599999999996</v>
      </c>
      <c r="HP63">
        <v>13.633900000000001</v>
      </c>
      <c r="HQ63">
        <v>97.484099999999998</v>
      </c>
      <c r="HR63">
        <v>100.747</v>
      </c>
    </row>
    <row r="64" spans="1:226" x14ac:dyDescent="0.2">
      <c r="A64">
        <v>48</v>
      </c>
      <c r="B64">
        <v>1657465093.0999999</v>
      </c>
      <c r="C64">
        <v>327</v>
      </c>
      <c r="D64" t="s">
        <v>454</v>
      </c>
      <c r="E64" t="s">
        <v>455</v>
      </c>
      <c r="F64">
        <v>5</v>
      </c>
      <c r="G64" s="1" t="s">
        <v>353</v>
      </c>
      <c r="H64" t="s">
        <v>354</v>
      </c>
      <c r="I64">
        <v>1657465085.5999999</v>
      </c>
      <c r="J64">
        <f t="shared" si="34"/>
        <v>2.7603455220753747E-3</v>
      </c>
      <c r="K64">
        <f t="shared" si="35"/>
        <v>2.7603455220753745</v>
      </c>
      <c r="L64" s="1">
        <f t="shared" si="36"/>
        <v>25.676916721442762</v>
      </c>
      <c r="M64">
        <f t="shared" si="37"/>
        <v>738.331740740741</v>
      </c>
      <c r="N64">
        <f t="shared" si="38"/>
        <v>438.36215705396057</v>
      </c>
      <c r="O64">
        <f t="shared" si="39"/>
        <v>32.653220780756087</v>
      </c>
      <c r="P64">
        <f t="shared" si="40"/>
        <v>54.997697570138733</v>
      </c>
      <c r="Q64">
        <f t="shared" si="41"/>
        <v>0.14986147307834044</v>
      </c>
      <c r="R64">
        <f t="shared" si="42"/>
        <v>2.4418361046118791</v>
      </c>
      <c r="S64">
        <f t="shared" si="43"/>
        <v>0.14493298699013327</v>
      </c>
      <c r="T64">
        <f t="shared" si="44"/>
        <v>9.101241949838873E-2</v>
      </c>
      <c r="U64">
        <f t="shared" si="45"/>
        <v>321.52278677777747</v>
      </c>
      <c r="V64">
        <f t="shared" si="46"/>
        <v>22.463659057026224</v>
      </c>
      <c r="W64">
        <f t="shared" si="47"/>
        <v>21.964262962963002</v>
      </c>
      <c r="X64">
        <f t="shared" si="48"/>
        <v>2.6477290387886727</v>
      </c>
      <c r="Y64">
        <f t="shared" si="49"/>
        <v>50.540008714468044</v>
      </c>
      <c r="Z64">
        <f t="shared" si="50"/>
        <v>1.2663063026567714</v>
      </c>
      <c r="AA64">
        <f t="shared" si="51"/>
        <v>2.5055522048104968</v>
      </c>
      <c r="AB64">
        <f t="shared" si="52"/>
        <v>1.3814227361319014</v>
      </c>
      <c r="AC64">
        <f t="shared" si="53"/>
        <v>-121.73123752352403</v>
      </c>
      <c r="AD64">
        <f t="shared" si="54"/>
        <v>-118.69681052129594</v>
      </c>
      <c r="AE64">
        <f t="shared" si="55"/>
        <v>-9.9254479039740495</v>
      </c>
      <c r="AF64">
        <f t="shared" si="56"/>
        <v>71.169290828983449</v>
      </c>
      <c r="AG64">
        <f t="shared" si="57"/>
        <v>42.499048698028581</v>
      </c>
      <c r="AH64">
        <f t="shared" si="58"/>
        <v>2.7098230995019468</v>
      </c>
      <c r="AI64">
        <f t="shared" si="59"/>
        <v>25.676916721442762</v>
      </c>
      <c r="AJ64">
        <v>818.495929042748</v>
      </c>
      <c r="AK64">
        <v>774.15441212121198</v>
      </c>
      <c r="AL64">
        <v>3.2993593973448698</v>
      </c>
      <c r="AM64">
        <v>65.265421527463403</v>
      </c>
      <c r="AN64">
        <f t="shared" si="60"/>
        <v>2.7603455220753745</v>
      </c>
      <c r="AO64">
        <v>13.7764693096976</v>
      </c>
      <c r="AP64">
        <v>17.0068921212121</v>
      </c>
      <c r="AQ64">
        <v>5.4599227823482902E-3</v>
      </c>
      <c r="AR64">
        <v>77.4076718084318</v>
      </c>
      <c r="AS64">
        <v>7</v>
      </c>
      <c r="AT64">
        <v>1</v>
      </c>
      <c r="AU64">
        <f t="shared" si="61"/>
        <v>1</v>
      </c>
      <c r="AV64">
        <f t="shared" si="62"/>
        <v>0</v>
      </c>
      <c r="AW64">
        <f t="shared" si="63"/>
        <v>40147.645831449066</v>
      </c>
      <c r="AX64">
        <f t="shared" si="64"/>
        <v>2000.04185185185</v>
      </c>
      <c r="AY64">
        <f t="shared" si="65"/>
        <v>1681.2352111111097</v>
      </c>
      <c r="AZ64">
        <f t="shared" si="66"/>
        <v>0.84060001522190375</v>
      </c>
      <c r="BA64">
        <f t="shared" si="67"/>
        <v>0.16075802937827413</v>
      </c>
      <c r="BB64" s="1">
        <v>6</v>
      </c>
      <c r="BC64">
        <v>0.5</v>
      </c>
      <c r="BD64" t="s">
        <v>355</v>
      </c>
      <c r="BE64">
        <v>2</v>
      </c>
      <c r="BF64" t="b">
        <v>1</v>
      </c>
      <c r="BG64">
        <v>1657465085.5999999</v>
      </c>
      <c r="BH64">
        <v>738.331740740741</v>
      </c>
      <c r="BI64">
        <v>791.732296296296</v>
      </c>
      <c r="BJ64">
        <v>16.999877777777801</v>
      </c>
      <c r="BK64">
        <v>13.803322222222199</v>
      </c>
      <c r="BL64">
        <v>735.62292592592598</v>
      </c>
      <c r="BM64">
        <v>16.909996296296299</v>
      </c>
      <c r="BN64">
        <v>499.99251851851898</v>
      </c>
      <c r="BO64">
        <v>74.389207407407397</v>
      </c>
      <c r="BP64">
        <v>9.9934174074074095E-2</v>
      </c>
      <c r="BQ64">
        <v>21.0626148148148</v>
      </c>
      <c r="BR64">
        <v>21.964262962963002</v>
      </c>
      <c r="BS64">
        <v>999.9</v>
      </c>
      <c r="BT64">
        <v>0</v>
      </c>
      <c r="BU64">
        <v>0</v>
      </c>
      <c r="BV64">
        <v>10004.814814814799</v>
      </c>
      <c r="BW64">
        <v>0</v>
      </c>
      <c r="BX64">
        <v>942.22866666666698</v>
      </c>
      <c r="BY64">
        <v>-53.400548148148197</v>
      </c>
      <c r="BZ64">
        <v>751.10037037037</v>
      </c>
      <c r="CA64">
        <v>802.81337037036997</v>
      </c>
      <c r="CB64">
        <v>3.1965525925925902</v>
      </c>
      <c r="CC64">
        <v>791.732296296296</v>
      </c>
      <c r="CD64">
        <v>13.803322222222199</v>
      </c>
      <c r="CE64">
        <v>1.2646074074074101</v>
      </c>
      <c r="CF64">
        <v>1.02681814814815</v>
      </c>
      <c r="CG64">
        <v>10.384670370370401</v>
      </c>
      <c r="CH64">
        <v>7.3025303703703699</v>
      </c>
      <c r="CI64">
        <v>2000.04185185185</v>
      </c>
      <c r="CJ64">
        <v>0.979998777777778</v>
      </c>
      <c r="CK64">
        <v>2.0001496296296301E-2</v>
      </c>
      <c r="CL64">
        <v>0</v>
      </c>
      <c r="CM64">
        <v>2.5562962962963001</v>
      </c>
      <c r="CN64">
        <v>0</v>
      </c>
      <c r="CO64">
        <v>14952.0222222222</v>
      </c>
      <c r="CP64">
        <v>16705.740740740701</v>
      </c>
      <c r="CQ64">
        <v>42.967333333333301</v>
      </c>
      <c r="CR64">
        <v>44.647962962963</v>
      </c>
      <c r="CS64">
        <v>43.875</v>
      </c>
      <c r="CT64">
        <v>42.875</v>
      </c>
      <c r="CU64">
        <v>42.125</v>
      </c>
      <c r="CV64">
        <v>1960.04</v>
      </c>
      <c r="CW64">
        <v>40.001851851851903</v>
      </c>
      <c r="CX64">
        <v>0</v>
      </c>
      <c r="CY64">
        <v>1651531877</v>
      </c>
      <c r="CZ64">
        <v>0</v>
      </c>
      <c r="DA64">
        <v>0</v>
      </c>
      <c r="DB64" t="s">
        <v>356</v>
      </c>
      <c r="DC64">
        <v>1657298120.5</v>
      </c>
      <c r="DD64">
        <v>1657298120.5</v>
      </c>
      <c r="DE64">
        <v>0</v>
      </c>
      <c r="DF64">
        <v>1.391</v>
      </c>
      <c r="DG64">
        <v>3.5000000000000003E-2</v>
      </c>
      <c r="DH64">
        <v>2.39</v>
      </c>
      <c r="DI64">
        <v>0.104</v>
      </c>
      <c r="DJ64">
        <v>419</v>
      </c>
      <c r="DK64">
        <v>18</v>
      </c>
      <c r="DL64">
        <v>0.11</v>
      </c>
      <c r="DM64">
        <v>0.02</v>
      </c>
      <c r="DN64">
        <v>-53.176256097561001</v>
      </c>
      <c r="DO64">
        <v>-5.2286780487806199</v>
      </c>
      <c r="DP64">
        <v>0.53121828183019504</v>
      </c>
      <c r="DQ64">
        <v>0</v>
      </c>
      <c r="DR64">
        <v>3.18188390243902</v>
      </c>
      <c r="DS64">
        <v>0.32612508710801502</v>
      </c>
      <c r="DT64">
        <v>3.3268935475873E-2</v>
      </c>
      <c r="DU64">
        <v>0</v>
      </c>
      <c r="DV64">
        <v>0</v>
      </c>
      <c r="DW64">
        <v>2</v>
      </c>
      <c r="DX64" t="s">
        <v>357</v>
      </c>
      <c r="DY64">
        <v>2.8936799999999998</v>
      </c>
      <c r="DZ64">
        <v>2.7166299999999999</v>
      </c>
      <c r="EA64">
        <v>0.116532</v>
      </c>
      <c r="EB64">
        <v>0.12206599999999999</v>
      </c>
      <c r="EC64">
        <v>6.7210800000000001E-2</v>
      </c>
      <c r="ED64">
        <v>5.7481900000000002E-2</v>
      </c>
      <c r="EE64">
        <v>25186.7</v>
      </c>
      <c r="EF64">
        <v>21680.3</v>
      </c>
      <c r="EG64">
        <v>25508</v>
      </c>
      <c r="EH64">
        <v>24036.2</v>
      </c>
      <c r="EI64">
        <v>40558.6</v>
      </c>
      <c r="EJ64">
        <v>37475.599999999999</v>
      </c>
      <c r="EK64">
        <v>46033.1</v>
      </c>
      <c r="EL64">
        <v>42838.8</v>
      </c>
      <c r="EM64">
        <v>1.8615699999999999</v>
      </c>
      <c r="EN64">
        <v>2.2513000000000001</v>
      </c>
      <c r="EO64">
        <v>5.9820699999999997E-2</v>
      </c>
      <c r="EP64">
        <v>0</v>
      </c>
      <c r="EQ64">
        <v>20.956800000000001</v>
      </c>
      <c r="ER64">
        <v>999.9</v>
      </c>
      <c r="ES64">
        <v>50.25</v>
      </c>
      <c r="ET64">
        <v>24.864000000000001</v>
      </c>
      <c r="EU64">
        <v>21.305599999999998</v>
      </c>
      <c r="EV64">
        <v>51.886400000000002</v>
      </c>
      <c r="EW64">
        <v>37.335700000000003</v>
      </c>
      <c r="EX64">
        <v>2</v>
      </c>
      <c r="EY64">
        <v>-0.28710599999999997</v>
      </c>
      <c r="EZ64">
        <v>3.06392</v>
      </c>
      <c r="FA64">
        <v>20.220400000000001</v>
      </c>
      <c r="FB64">
        <v>5.2358599999999997</v>
      </c>
      <c r="FC64">
        <v>11.987</v>
      </c>
      <c r="FD64">
        <v>4.9573499999999999</v>
      </c>
      <c r="FE64">
        <v>3.3039999999999998</v>
      </c>
      <c r="FF64">
        <v>343.8</v>
      </c>
      <c r="FG64">
        <v>9999</v>
      </c>
      <c r="FH64">
        <v>9999</v>
      </c>
      <c r="FI64">
        <v>6013.3</v>
      </c>
      <c r="FJ64">
        <v>1.8681700000000001</v>
      </c>
      <c r="FK64">
        <v>1.8638600000000001</v>
      </c>
      <c r="FL64">
        <v>1.8715200000000001</v>
      </c>
      <c r="FM64">
        <v>1.8621799999999999</v>
      </c>
      <c r="FN64">
        <v>1.86172</v>
      </c>
      <c r="FO64">
        <v>1.8682099999999999</v>
      </c>
      <c r="FP64">
        <v>1.8583400000000001</v>
      </c>
      <c r="FQ64">
        <v>1.8648499999999999</v>
      </c>
      <c r="FR64">
        <v>5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2.7570000000000001</v>
      </c>
      <c r="GF64">
        <v>9.0200000000000002E-2</v>
      </c>
      <c r="GG64">
        <v>1.10289767420511</v>
      </c>
      <c r="GH64">
        <v>2.6534179880901899E-3</v>
      </c>
      <c r="GI64">
        <v>-1.0428034391586701E-6</v>
      </c>
      <c r="GJ64">
        <v>5.4845479443569001E-10</v>
      </c>
      <c r="GK64">
        <v>-8.8343357051566304E-2</v>
      </c>
      <c r="GL64">
        <v>-3.05487791674427E-2</v>
      </c>
      <c r="GM64">
        <v>2.9618206596728198E-3</v>
      </c>
      <c r="GN64">
        <v>-3.1459192886968901E-5</v>
      </c>
      <c r="GO64">
        <v>4</v>
      </c>
      <c r="GP64">
        <v>2343</v>
      </c>
      <c r="GQ64">
        <v>3</v>
      </c>
      <c r="GR64">
        <v>27</v>
      </c>
      <c r="GS64">
        <v>2782.9</v>
      </c>
      <c r="GT64">
        <v>2782.9</v>
      </c>
      <c r="GU64">
        <v>2.2326700000000002</v>
      </c>
      <c r="GV64">
        <v>2.323</v>
      </c>
      <c r="GW64">
        <v>1.9982899999999999</v>
      </c>
      <c r="GX64">
        <v>2.7172900000000002</v>
      </c>
      <c r="GY64">
        <v>2.0935100000000002</v>
      </c>
      <c r="GZ64">
        <v>2.3327599999999999</v>
      </c>
      <c r="HA64">
        <v>30.0718</v>
      </c>
      <c r="HB64">
        <v>15.8657</v>
      </c>
      <c r="HC64">
        <v>18</v>
      </c>
      <c r="HD64">
        <v>438.298</v>
      </c>
      <c r="HE64">
        <v>702.79200000000003</v>
      </c>
      <c r="HF64">
        <v>16.3371</v>
      </c>
      <c r="HG64">
        <v>23.698699999999999</v>
      </c>
      <c r="HH64">
        <v>29.998999999999999</v>
      </c>
      <c r="HI64">
        <v>23.445900000000002</v>
      </c>
      <c r="HJ64">
        <v>23.434200000000001</v>
      </c>
      <c r="HK64">
        <v>44.752800000000001</v>
      </c>
      <c r="HL64">
        <v>45.908700000000003</v>
      </c>
      <c r="HM64">
        <v>0</v>
      </c>
      <c r="HN64">
        <v>16.372299999999999</v>
      </c>
      <c r="HO64">
        <v>843.80100000000004</v>
      </c>
      <c r="HP64">
        <v>13.5715</v>
      </c>
      <c r="HQ64">
        <v>97.487799999999993</v>
      </c>
      <c r="HR64">
        <v>100.749</v>
      </c>
    </row>
    <row r="65" spans="1:226" x14ac:dyDescent="0.2">
      <c r="A65">
        <v>49</v>
      </c>
      <c r="B65">
        <v>1657465098.0999999</v>
      </c>
      <c r="C65">
        <v>332</v>
      </c>
      <c r="D65" t="s">
        <v>456</v>
      </c>
      <c r="E65" t="s">
        <v>457</v>
      </c>
      <c r="F65">
        <v>5</v>
      </c>
      <c r="G65" s="1" t="s">
        <v>353</v>
      </c>
      <c r="H65" t="s">
        <v>354</v>
      </c>
      <c r="I65">
        <v>1657465090.31429</v>
      </c>
      <c r="J65">
        <f t="shared" si="34"/>
        <v>2.7569682152110385E-3</v>
      </c>
      <c r="K65">
        <f t="shared" si="35"/>
        <v>2.7569682152110384</v>
      </c>
      <c r="L65" s="1">
        <f t="shared" si="36"/>
        <v>25.875891735070908</v>
      </c>
      <c r="M65">
        <f t="shared" si="37"/>
        <v>753.66260714285704</v>
      </c>
      <c r="N65">
        <f t="shared" si="38"/>
        <v>451.33403904617131</v>
      </c>
      <c r="O65">
        <f t="shared" si="39"/>
        <v>33.619510219851783</v>
      </c>
      <c r="P65">
        <f t="shared" si="40"/>
        <v>56.13972253612225</v>
      </c>
      <c r="Q65">
        <f t="shared" si="41"/>
        <v>0.14997746929293623</v>
      </c>
      <c r="R65">
        <f t="shared" si="42"/>
        <v>2.4437520623528015</v>
      </c>
      <c r="S65">
        <f t="shared" si="43"/>
        <v>0.14504521890834041</v>
      </c>
      <c r="T65">
        <f t="shared" si="44"/>
        <v>9.1082892479926097E-2</v>
      </c>
      <c r="U65">
        <f t="shared" si="45"/>
        <v>321.52617675000045</v>
      </c>
      <c r="V65">
        <f t="shared" si="46"/>
        <v>22.452038973152249</v>
      </c>
      <c r="W65">
        <f t="shared" si="47"/>
        <v>21.946903571428599</v>
      </c>
      <c r="X65">
        <f t="shared" si="48"/>
        <v>2.6449264263080243</v>
      </c>
      <c r="Y65">
        <f t="shared" si="49"/>
        <v>50.573377553742127</v>
      </c>
      <c r="Z65">
        <f t="shared" si="50"/>
        <v>1.2662330834510283</v>
      </c>
      <c r="AA65">
        <f t="shared" si="51"/>
        <v>2.5037542373068864</v>
      </c>
      <c r="AB65">
        <f t="shared" si="52"/>
        <v>1.3786933428569961</v>
      </c>
      <c r="AC65">
        <f t="shared" si="53"/>
        <v>-121.5822982908068</v>
      </c>
      <c r="AD65">
        <f t="shared" si="54"/>
        <v>-118.04252113323592</v>
      </c>
      <c r="AE65">
        <f t="shared" si="55"/>
        <v>-9.8615379429461409</v>
      </c>
      <c r="AF65">
        <f t="shared" si="56"/>
        <v>72.039819383011562</v>
      </c>
      <c r="AG65">
        <f t="shared" si="57"/>
        <v>42.877902297824782</v>
      </c>
      <c r="AH65">
        <f t="shared" si="58"/>
        <v>2.7423056173084479</v>
      </c>
      <c r="AI65">
        <f t="shared" si="59"/>
        <v>25.875891735070908</v>
      </c>
      <c r="AJ65">
        <v>835.86024436239302</v>
      </c>
      <c r="AK65">
        <v>790.99499393939402</v>
      </c>
      <c r="AL65">
        <v>3.3703234334931</v>
      </c>
      <c r="AM65">
        <v>65.265421527463403</v>
      </c>
      <c r="AN65">
        <f t="shared" si="60"/>
        <v>2.7569682152110384</v>
      </c>
      <c r="AO65">
        <v>13.737571601631499</v>
      </c>
      <c r="AP65">
        <v>16.992110303030302</v>
      </c>
      <c r="AQ65">
        <v>-4.8812684240214502E-4</v>
      </c>
      <c r="AR65">
        <v>77.4076718084318</v>
      </c>
      <c r="AS65">
        <v>7</v>
      </c>
      <c r="AT65">
        <v>1</v>
      </c>
      <c r="AU65">
        <f t="shared" si="61"/>
        <v>1</v>
      </c>
      <c r="AV65">
        <f t="shared" si="62"/>
        <v>0</v>
      </c>
      <c r="AW65">
        <f t="shared" si="63"/>
        <v>40197.368936844658</v>
      </c>
      <c r="AX65">
        <f t="shared" si="64"/>
        <v>2000.0628571428599</v>
      </c>
      <c r="AY65">
        <f t="shared" si="65"/>
        <v>1681.2528750000022</v>
      </c>
      <c r="AZ65">
        <f t="shared" si="66"/>
        <v>0.84060001864227119</v>
      </c>
      <c r="BA65">
        <f t="shared" si="67"/>
        <v>0.16075803597958349</v>
      </c>
      <c r="BB65" s="1">
        <v>6</v>
      </c>
      <c r="BC65">
        <v>0.5</v>
      </c>
      <c r="BD65" t="s">
        <v>355</v>
      </c>
      <c r="BE65">
        <v>2</v>
      </c>
      <c r="BF65" t="b">
        <v>1</v>
      </c>
      <c r="BG65">
        <v>1657465090.31429</v>
      </c>
      <c r="BH65">
        <v>753.66260714285704</v>
      </c>
      <c r="BI65">
        <v>807.59778571428603</v>
      </c>
      <c r="BJ65">
        <v>16.998882142857099</v>
      </c>
      <c r="BK65">
        <v>13.7639607142857</v>
      </c>
      <c r="BL65">
        <v>750.92307142857101</v>
      </c>
      <c r="BM65">
        <v>16.909046428571401</v>
      </c>
      <c r="BN65">
        <v>499.98546428571399</v>
      </c>
      <c r="BO65">
        <v>74.389228571428603</v>
      </c>
      <c r="BP65">
        <v>9.9968589285714296E-2</v>
      </c>
      <c r="BQ65">
        <v>21.050928571428599</v>
      </c>
      <c r="BR65">
        <v>21.946903571428599</v>
      </c>
      <c r="BS65">
        <v>999.9</v>
      </c>
      <c r="BT65">
        <v>0</v>
      </c>
      <c r="BU65">
        <v>0</v>
      </c>
      <c r="BV65">
        <v>10017.319642857099</v>
      </c>
      <c r="BW65">
        <v>0</v>
      </c>
      <c r="BX65">
        <v>942.68671428571395</v>
      </c>
      <c r="BY65">
        <v>-53.935060714285697</v>
      </c>
      <c r="BZ65">
        <v>766.69574999999998</v>
      </c>
      <c r="CA65">
        <v>818.86800000000005</v>
      </c>
      <c r="CB65">
        <v>3.23492214285714</v>
      </c>
      <c r="CC65">
        <v>807.59778571428603</v>
      </c>
      <c r="CD65">
        <v>13.7639607142857</v>
      </c>
      <c r="CE65">
        <v>1.2645339285714301</v>
      </c>
      <c r="CF65">
        <v>1.0238907142857101</v>
      </c>
      <c r="CG65">
        <v>10.383803571428601</v>
      </c>
      <c r="CH65">
        <v>7.2607907142857204</v>
      </c>
      <c r="CI65">
        <v>2000.0628571428599</v>
      </c>
      <c r="CJ65">
        <v>0.97999885714285695</v>
      </c>
      <c r="CK65">
        <v>2.0001414285714302E-2</v>
      </c>
      <c r="CL65">
        <v>0</v>
      </c>
      <c r="CM65">
        <v>2.5569642857142898</v>
      </c>
      <c r="CN65">
        <v>0</v>
      </c>
      <c r="CO65">
        <v>14967.467857142899</v>
      </c>
      <c r="CP65">
        <v>16705.9178571429</v>
      </c>
      <c r="CQ65">
        <v>42.977499999999999</v>
      </c>
      <c r="CR65">
        <v>44.667071428571397</v>
      </c>
      <c r="CS65">
        <v>43.875</v>
      </c>
      <c r="CT65">
        <v>42.875</v>
      </c>
      <c r="CU65">
        <v>42.125</v>
      </c>
      <c r="CV65">
        <v>1960.0603571428601</v>
      </c>
      <c r="CW65">
        <v>40.002499999999998</v>
      </c>
      <c r="CX65">
        <v>0</v>
      </c>
      <c r="CY65">
        <v>1651531881.8</v>
      </c>
      <c r="CZ65">
        <v>0</v>
      </c>
      <c r="DA65">
        <v>0</v>
      </c>
      <c r="DB65" t="s">
        <v>356</v>
      </c>
      <c r="DC65">
        <v>1657298120.5</v>
      </c>
      <c r="DD65">
        <v>1657298120.5</v>
      </c>
      <c r="DE65">
        <v>0</v>
      </c>
      <c r="DF65">
        <v>1.391</v>
      </c>
      <c r="DG65">
        <v>3.5000000000000003E-2</v>
      </c>
      <c r="DH65">
        <v>2.39</v>
      </c>
      <c r="DI65">
        <v>0.104</v>
      </c>
      <c r="DJ65">
        <v>419</v>
      </c>
      <c r="DK65">
        <v>18</v>
      </c>
      <c r="DL65">
        <v>0.11</v>
      </c>
      <c r="DM65">
        <v>0.02</v>
      </c>
      <c r="DN65">
        <v>-53.572846341463404</v>
      </c>
      <c r="DO65">
        <v>-6.06180418118488</v>
      </c>
      <c r="DP65">
        <v>0.61180184824091999</v>
      </c>
      <c r="DQ65">
        <v>0</v>
      </c>
      <c r="DR65">
        <v>3.2076224390243899</v>
      </c>
      <c r="DS65">
        <v>0.44986536585366699</v>
      </c>
      <c r="DT65">
        <v>4.5058613685086797E-2</v>
      </c>
      <c r="DU65">
        <v>0</v>
      </c>
      <c r="DV65">
        <v>0</v>
      </c>
      <c r="DW65">
        <v>2</v>
      </c>
      <c r="DX65" t="s">
        <v>357</v>
      </c>
      <c r="DY65">
        <v>2.8935200000000001</v>
      </c>
      <c r="DZ65">
        <v>2.7167699999999999</v>
      </c>
      <c r="EA65">
        <v>0.118227</v>
      </c>
      <c r="EB65">
        <v>0.12373099999999999</v>
      </c>
      <c r="EC65">
        <v>6.7158700000000002E-2</v>
      </c>
      <c r="ED65">
        <v>5.72837E-2</v>
      </c>
      <c r="EE65">
        <v>25138.400000000001</v>
      </c>
      <c r="EF65">
        <v>21639.3</v>
      </c>
      <c r="EG65">
        <v>25507.9</v>
      </c>
      <c r="EH65">
        <v>24036.3</v>
      </c>
      <c r="EI65">
        <v>40560.5</v>
      </c>
      <c r="EJ65">
        <v>37483.800000000003</v>
      </c>
      <c r="EK65">
        <v>46032.6</v>
      </c>
      <c r="EL65">
        <v>42839.1</v>
      </c>
      <c r="EM65">
        <v>1.86168</v>
      </c>
      <c r="EN65">
        <v>2.2513999999999998</v>
      </c>
      <c r="EO65">
        <v>5.8669600000000002E-2</v>
      </c>
      <c r="EP65">
        <v>0</v>
      </c>
      <c r="EQ65">
        <v>20.960599999999999</v>
      </c>
      <c r="ER65">
        <v>999.9</v>
      </c>
      <c r="ES65">
        <v>50.225999999999999</v>
      </c>
      <c r="ET65">
        <v>24.864000000000001</v>
      </c>
      <c r="EU65">
        <v>21.295000000000002</v>
      </c>
      <c r="EV65">
        <v>52.136400000000002</v>
      </c>
      <c r="EW65">
        <v>37.3598</v>
      </c>
      <c r="EX65">
        <v>2</v>
      </c>
      <c r="EY65">
        <v>-0.28515200000000002</v>
      </c>
      <c r="EZ65">
        <v>3.38829</v>
      </c>
      <c r="FA65">
        <v>20.213999999999999</v>
      </c>
      <c r="FB65">
        <v>5.2361599999999999</v>
      </c>
      <c r="FC65">
        <v>11.988799999999999</v>
      </c>
      <c r="FD65">
        <v>4.9573999999999998</v>
      </c>
      <c r="FE65">
        <v>3.3039999999999998</v>
      </c>
      <c r="FF65">
        <v>343.8</v>
      </c>
      <c r="FG65">
        <v>9999</v>
      </c>
      <c r="FH65">
        <v>9999</v>
      </c>
      <c r="FI65">
        <v>6013.6</v>
      </c>
      <c r="FJ65">
        <v>1.8681399999999999</v>
      </c>
      <c r="FK65">
        <v>1.8638600000000001</v>
      </c>
      <c r="FL65">
        <v>1.8714900000000001</v>
      </c>
      <c r="FM65">
        <v>1.8621700000000001</v>
      </c>
      <c r="FN65">
        <v>1.86172</v>
      </c>
      <c r="FO65">
        <v>1.8682300000000001</v>
      </c>
      <c r="FP65">
        <v>1.85832</v>
      </c>
      <c r="FQ65">
        <v>1.8647899999999999</v>
      </c>
      <c r="FR65">
        <v>5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2.7909999999999999</v>
      </c>
      <c r="GF65">
        <v>8.9499999999999996E-2</v>
      </c>
      <c r="GG65">
        <v>1.10289767420511</v>
      </c>
      <c r="GH65">
        <v>2.6534179880901899E-3</v>
      </c>
      <c r="GI65">
        <v>-1.0428034391586701E-6</v>
      </c>
      <c r="GJ65">
        <v>5.4845479443569001E-10</v>
      </c>
      <c r="GK65">
        <v>-8.8343357051566304E-2</v>
      </c>
      <c r="GL65">
        <v>-3.05487791674427E-2</v>
      </c>
      <c r="GM65">
        <v>2.9618206596728198E-3</v>
      </c>
      <c r="GN65">
        <v>-3.1459192886968901E-5</v>
      </c>
      <c r="GO65">
        <v>4</v>
      </c>
      <c r="GP65">
        <v>2343</v>
      </c>
      <c r="GQ65">
        <v>3</v>
      </c>
      <c r="GR65">
        <v>27</v>
      </c>
      <c r="GS65">
        <v>2783</v>
      </c>
      <c r="GT65">
        <v>2783</v>
      </c>
      <c r="GU65">
        <v>2.2692899999999998</v>
      </c>
      <c r="GV65">
        <v>2.32544</v>
      </c>
      <c r="GW65">
        <v>1.9982899999999999</v>
      </c>
      <c r="GX65">
        <v>2.7185100000000002</v>
      </c>
      <c r="GY65">
        <v>2.0935100000000002</v>
      </c>
      <c r="GZ65">
        <v>2.3535200000000001</v>
      </c>
      <c r="HA65">
        <v>30.0718</v>
      </c>
      <c r="HB65">
        <v>15.8569</v>
      </c>
      <c r="HC65">
        <v>18</v>
      </c>
      <c r="HD65">
        <v>438.39800000000002</v>
      </c>
      <c r="HE65">
        <v>702.95399999999995</v>
      </c>
      <c r="HF65">
        <v>16.4177</v>
      </c>
      <c r="HG65">
        <v>23.704699999999999</v>
      </c>
      <c r="HH65">
        <v>30.000800000000002</v>
      </c>
      <c r="HI65">
        <v>23.4514</v>
      </c>
      <c r="HJ65">
        <v>23.439699999999998</v>
      </c>
      <c r="HK65">
        <v>45.500799999999998</v>
      </c>
      <c r="HL65">
        <v>46.222200000000001</v>
      </c>
      <c r="HM65">
        <v>0</v>
      </c>
      <c r="HN65">
        <v>16.418099999999999</v>
      </c>
      <c r="HO65">
        <v>857.327</v>
      </c>
      <c r="HP65">
        <v>13.541700000000001</v>
      </c>
      <c r="HQ65">
        <v>97.487099999999998</v>
      </c>
      <c r="HR65">
        <v>100.75</v>
      </c>
    </row>
    <row r="66" spans="1:226" x14ac:dyDescent="0.2">
      <c r="A66">
        <v>50</v>
      </c>
      <c r="B66">
        <v>1657465103.0999999</v>
      </c>
      <c r="C66">
        <v>337</v>
      </c>
      <c r="D66" t="s">
        <v>458</v>
      </c>
      <c r="E66" t="s">
        <v>459</v>
      </c>
      <c r="F66">
        <v>5</v>
      </c>
      <c r="G66" s="1" t="s">
        <v>353</v>
      </c>
      <c r="H66" t="s">
        <v>354</v>
      </c>
      <c r="I66">
        <v>1657465095.5999999</v>
      </c>
      <c r="J66">
        <f t="shared" si="34"/>
        <v>2.7466658435357084E-3</v>
      </c>
      <c r="K66">
        <f t="shared" si="35"/>
        <v>2.7466658435357085</v>
      </c>
      <c r="L66" s="1">
        <f t="shared" si="36"/>
        <v>26.119511644916958</v>
      </c>
      <c r="M66">
        <f t="shared" si="37"/>
        <v>770.95774074074097</v>
      </c>
      <c r="N66">
        <f t="shared" si="38"/>
        <v>464.79884581230209</v>
      </c>
      <c r="O66">
        <f t="shared" si="39"/>
        <v>34.622514961990134</v>
      </c>
      <c r="P66">
        <f t="shared" si="40"/>
        <v>57.428059803396202</v>
      </c>
      <c r="Q66">
        <f t="shared" si="41"/>
        <v>0.14959411528046776</v>
      </c>
      <c r="R66">
        <f t="shared" si="42"/>
        <v>2.4439067294720012</v>
      </c>
      <c r="S66">
        <f t="shared" si="43"/>
        <v>0.14468690274338825</v>
      </c>
      <c r="T66">
        <f t="shared" si="44"/>
        <v>9.0856797921953281E-2</v>
      </c>
      <c r="U66">
        <f t="shared" si="45"/>
        <v>321.52178188888962</v>
      </c>
      <c r="V66">
        <f t="shared" si="46"/>
        <v>22.451603693043431</v>
      </c>
      <c r="W66">
        <f t="shared" si="47"/>
        <v>21.932692592592598</v>
      </c>
      <c r="X66">
        <f t="shared" si="48"/>
        <v>2.642634047254679</v>
      </c>
      <c r="Y66">
        <f t="shared" si="49"/>
        <v>50.561510892000371</v>
      </c>
      <c r="Z66">
        <f t="shared" si="50"/>
        <v>1.2656630339770958</v>
      </c>
      <c r="AA66">
        <f t="shared" si="51"/>
        <v>2.5032144246649555</v>
      </c>
      <c r="AB66">
        <f t="shared" si="52"/>
        <v>1.3769710132775832</v>
      </c>
      <c r="AC66">
        <f t="shared" si="53"/>
        <v>-121.12796369992475</v>
      </c>
      <c r="AD66">
        <f t="shared" si="54"/>
        <v>-116.64008202156515</v>
      </c>
      <c r="AE66">
        <f t="shared" si="55"/>
        <v>-9.7428783502118179</v>
      </c>
      <c r="AF66">
        <f t="shared" si="56"/>
        <v>74.010857817187912</v>
      </c>
      <c r="AG66">
        <f t="shared" si="57"/>
        <v>43.255782810260264</v>
      </c>
      <c r="AH66">
        <f t="shared" si="58"/>
        <v>2.7757293364019922</v>
      </c>
      <c r="AI66">
        <f t="shared" si="59"/>
        <v>26.119511644916958</v>
      </c>
      <c r="AJ66">
        <v>852.842068100402</v>
      </c>
      <c r="AK66">
        <v>807.73934545454495</v>
      </c>
      <c r="AL66">
        <v>3.3565094630010099</v>
      </c>
      <c r="AM66">
        <v>65.265421527463403</v>
      </c>
      <c r="AN66">
        <f t="shared" si="60"/>
        <v>2.7466658435357085</v>
      </c>
      <c r="AO66">
        <v>13.6819783091077</v>
      </c>
      <c r="AP66">
        <v>16.956320606060601</v>
      </c>
      <c r="AQ66">
        <v>-7.2926406308693797E-3</v>
      </c>
      <c r="AR66">
        <v>77.4076718084318</v>
      </c>
      <c r="AS66">
        <v>7</v>
      </c>
      <c r="AT66">
        <v>1</v>
      </c>
      <c r="AU66">
        <f t="shared" si="61"/>
        <v>1</v>
      </c>
      <c r="AV66">
        <f t="shared" si="62"/>
        <v>0</v>
      </c>
      <c r="AW66">
        <f t="shared" si="63"/>
        <v>40201.733974756979</v>
      </c>
      <c r="AX66">
        <f t="shared" si="64"/>
        <v>2000.03555555556</v>
      </c>
      <c r="AY66">
        <f t="shared" si="65"/>
        <v>1681.2299222222259</v>
      </c>
      <c r="AZ66">
        <f t="shared" si="66"/>
        <v>0.8406000171108069</v>
      </c>
      <c r="BA66">
        <f t="shared" si="67"/>
        <v>0.16075803302385736</v>
      </c>
      <c r="BB66" s="1">
        <v>6</v>
      </c>
      <c r="BC66">
        <v>0.5</v>
      </c>
      <c r="BD66" t="s">
        <v>355</v>
      </c>
      <c r="BE66">
        <v>2</v>
      </c>
      <c r="BF66" t="b">
        <v>1</v>
      </c>
      <c r="BG66">
        <v>1657465095.5999999</v>
      </c>
      <c r="BH66">
        <v>770.95774074074097</v>
      </c>
      <c r="BI66">
        <v>825.43088888888894</v>
      </c>
      <c r="BJ66">
        <v>16.991218518518501</v>
      </c>
      <c r="BK66">
        <v>13.717044444444401</v>
      </c>
      <c r="BL66">
        <v>768.183407407407</v>
      </c>
      <c r="BM66">
        <v>16.901685185185201</v>
      </c>
      <c r="BN66">
        <v>500.016111111111</v>
      </c>
      <c r="BO66">
        <v>74.389214814814807</v>
      </c>
      <c r="BP66">
        <v>0.10002988518518501</v>
      </c>
      <c r="BQ66">
        <v>21.047418518518501</v>
      </c>
      <c r="BR66">
        <v>21.932692592592598</v>
      </c>
      <c r="BS66">
        <v>999.9</v>
      </c>
      <c r="BT66">
        <v>0</v>
      </c>
      <c r="BU66">
        <v>0</v>
      </c>
      <c r="BV66">
        <v>10018.3314814815</v>
      </c>
      <c r="BW66">
        <v>0</v>
      </c>
      <c r="BX66">
        <v>942.97581481481495</v>
      </c>
      <c r="BY66">
        <v>-54.473074074074098</v>
      </c>
      <c r="BZ66">
        <v>784.28362962963001</v>
      </c>
      <c r="CA66">
        <v>836.91011111111095</v>
      </c>
      <c r="CB66">
        <v>3.2741781481481498</v>
      </c>
      <c r="CC66">
        <v>825.43088888888894</v>
      </c>
      <c r="CD66">
        <v>13.717044444444401</v>
      </c>
      <c r="CE66">
        <v>1.2639637037036999</v>
      </c>
      <c r="CF66">
        <v>1.0204003703703699</v>
      </c>
      <c r="CG66">
        <v>10.377051851851901</v>
      </c>
      <c r="CH66">
        <v>7.2108966666666703</v>
      </c>
      <c r="CI66">
        <v>2000.03555555556</v>
      </c>
      <c r="CJ66">
        <v>0.97999888888888897</v>
      </c>
      <c r="CK66">
        <v>2.0001381481481499E-2</v>
      </c>
      <c r="CL66">
        <v>0</v>
      </c>
      <c r="CM66">
        <v>2.5834703703703701</v>
      </c>
      <c r="CN66">
        <v>0</v>
      </c>
      <c r="CO66">
        <v>14983.1259259259</v>
      </c>
      <c r="CP66">
        <v>16705.696296296301</v>
      </c>
      <c r="CQ66">
        <v>42.988333333333301</v>
      </c>
      <c r="CR66">
        <v>44.684703703703697</v>
      </c>
      <c r="CS66">
        <v>43.875</v>
      </c>
      <c r="CT66">
        <v>42.879592592592601</v>
      </c>
      <c r="CU66">
        <v>42.125</v>
      </c>
      <c r="CV66">
        <v>1960.0337037037</v>
      </c>
      <c r="CW66">
        <v>40.001851851851903</v>
      </c>
      <c r="CX66">
        <v>0</v>
      </c>
      <c r="CY66">
        <v>1651531887.2</v>
      </c>
      <c r="CZ66">
        <v>0</v>
      </c>
      <c r="DA66">
        <v>0</v>
      </c>
      <c r="DB66" t="s">
        <v>356</v>
      </c>
      <c r="DC66">
        <v>1657298120.5</v>
      </c>
      <c r="DD66">
        <v>1657298120.5</v>
      </c>
      <c r="DE66">
        <v>0</v>
      </c>
      <c r="DF66">
        <v>1.391</v>
      </c>
      <c r="DG66">
        <v>3.5000000000000003E-2</v>
      </c>
      <c r="DH66">
        <v>2.39</v>
      </c>
      <c r="DI66">
        <v>0.104</v>
      </c>
      <c r="DJ66">
        <v>419</v>
      </c>
      <c r="DK66">
        <v>18</v>
      </c>
      <c r="DL66">
        <v>0.11</v>
      </c>
      <c r="DM66">
        <v>0.02</v>
      </c>
      <c r="DN66">
        <v>-54.155385365853697</v>
      </c>
      <c r="DO66">
        <v>-6.2509149825783297</v>
      </c>
      <c r="DP66">
        <v>0.62132919579071699</v>
      </c>
      <c r="DQ66">
        <v>0</v>
      </c>
      <c r="DR66">
        <v>3.2505146341463398</v>
      </c>
      <c r="DS66">
        <v>0.47018111498258103</v>
      </c>
      <c r="DT66">
        <v>4.7010185097645901E-2</v>
      </c>
      <c r="DU66">
        <v>0</v>
      </c>
      <c r="DV66">
        <v>0</v>
      </c>
      <c r="DW66">
        <v>2</v>
      </c>
      <c r="DX66" t="s">
        <v>357</v>
      </c>
      <c r="DY66">
        <v>2.8934500000000001</v>
      </c>
      <c r="DZ66">
        <v>2.7164000000000001</v>
      </c>
      <c r="EA66">
        <v>0.11988799999999999</v>
      </c>
      <c r="EB66">
        <v>0.12537699999999999</v>
      </c>
      <c r="EC66">
        <v>6.7058699999999999E-2</v>
      </c>
      <c r="ED66">
        <v>5.71288E-2</v>
      </c>
      <c r="EE66">
        <v>25090.3</v>
      </c>
      <c r="EF66">
        <v>21598.3</v>
      </c>
      <c r="EG66">
        <v>25507.1</v>
      </c>
      <c r="EH66">
        <v>24035.9</v>
      </c>
      <c r="EI66">
        <v>40563.699999999997</v>
      </c>
      <c r="EJ66">
        <v>37489.599999999999</v>
      </c>
      <c r="EK66">
        <v>46031.199999999997</v>
      </c>
      <c r="EL66">
        <v>42838.6</v>
      </c>
      <c r="EM66">
        <v>1.8612</v>
      </c>
      <c r="EN66">
        <v>2.2513000000000001</v>
      </c>
      <c r="EO66">
        <v>5.8028799999999998E-2</v>
      </c>
      <c r="EP66">
        <v>0</v>
      </c>
      <c r="EQ66">
        <v>20.962399999999999</v>
      </c>
      <c r="ER66">
        <v>999.9</v>
      </c>
      <c r="ES66">
        <v>50.201000000000001</v>
      </c>
      <c r="ET66">
        <v>24.864000000000001</v>
      </c>
      <c r="EU66">
        <v>21.2836</v>
      </c>
      <c r="EV66">
        <v>51.9664</v>
      </c>
      <c r="EW66">
        <v>37.367800000000003</v>
      </c>
      <c r="EX66">
        <v>2</v>
      </c>
      <c r="EY66">
        <v>-0.28388999999999998</v>
      </c>
      <c r="EZ66">
        <v>3.5143800000000001</v>
      </c>
      <c r="FA66">
        <v>20.211200000000002</v>
      </c>
      <c r="FB66">
        <v>5.2366099999999998</v>
      </c>
      <c r="FC66">
        <v>11.988799999999999</v>
      </c>
      <c r="FD66">
        <v>4.9572500000000002</v>
      </c>
      <c r="FE66">
        <v>3.3039999999999998</v>
      </c>
      <c r="FF66">
        <v>343.8</v>
      </c>
      <c r="FG66">
        <v>9999</v>
      </c>
      <c r="FH66">
        <v>9999</v>
      </c>
      <c r="FI66">
        <v>6013.6</v>
      </c>
      <c r="FJ66">
        <v>1.8681300000000001</v>
      </c>
      <c r="FK66">
        <v>1.86385</v>
      </c>
      <c r="FL66">
        <v>1.8714999999999999</v>
      </c>
      <c r="FM66">
        <v>1.8621700000000001</v>
      </c>
      <c r="FN66">
        <v>1.86172</v>
      </c>
      <c r="FO66">
        <v>1.8682099999999999</v>
      </c>
      <c r="FP66">
        <v>1.8582799999999999</v>
      </c>
      <c r="FQ66">
        <v>1.8647800000000001</v>
      </c>
      <c r="FR66">
        <v>5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2.8250000000000002</v>
      </c>
      <c r="GF66">
        <v>8.7999999999999995E-2</v>
      </c>
      <c r="GG66">
        <v>1.10289767420511</v>
      </c>
      <c r="GH66">
        <v>2.6534179880901899E-3</v>
      </c>
      <c r="GI66">
        <v>-1.0428034391586701E-6</v>
      </c>
      <c r="GJ66">
        <v>5.4845479443569001E-10</v>
      </c>
      <c r="GK66">
        <v>-8.8343357051566304E-2</v>
      </c>
      <c r="GL66">
        <v>-3.05487791674427E-2</v>
      </c>
      <c r="GM66">
        <v>2.9618206596728198E-3</v>
      </c>
      <c r="GN66">
        <v>-3.1459192886968901E-5</v>
      </c>
      <c r="GO66">
        <v>4</v>
      </c>
      <c r="GP66">
        <v>2343</v>
      </c>
      <c r="GQ66">
        <v>3</v>
      </c>
      <c r="GR66">
        <v>27</v>
      </c>
      <c r="GS66">
        <v>2783</v>
      </c>
      <c r="GT66">
        <v>2783</v>
      </c>
      <c r="GU66">
        <v>2.3059099999999999</v>
      </c>
      <c r="GV66">
        <v>2.323</v>
      </c>
      <c r="GW66">
        <v>1.9982899999999999</v>
      </c>
      <c r="GX66">
        <v>2.7185100000000002</v>
      </c>
      <c r="GY66">
        <v>2.0947300000000002</v>
      </c>
      <c r="GZ66">
        <v>2.3742700000000001</v>
      </c>
      <c r="HA66">
        <v>30.0718</v>
      </c>
      <c r="HB66">
        <v>15.8569</v>
      </c>
      <c r="HC66">
        <v>18</v>
      </c>
      <c r="HD66">
        <v>438.18</v>
      </c>
      <c r="HE66">
        <v>702.952</v>
      </c>
      <c r="HF66">
        <v>16.453600000000002</v>
      </c>
      <c r="HG66">
        <v>23.71</v>
      </c>
      <c r="HH66">
        <v>30.001100000000001</v>
      </c>
      <c r="HI66">
        <v>23.457599999999999</v>
      </c>
      <c r="HJ66">
        <v>23.445699999999999</v>
      </c>
      <c r="HK66">
        <v>46.170400000000001</v>
      </c>
      <c r="HL66">
        <v>46.494199999999999</v>
      </c>
      <c r="HM66">
        <v>0</v>
      </c>
      <c r="HN66">
        <v>16.471399999999999</v>
      </c>
      <c r="HO66">
        <v>877.447</v>
      </c>
      <c r="HP66">
        <v>13.5252</v>
      </c>
      <c r="HQ66">
        <v>97.484099999999998</v>
      </c>
      <c r="HR66">
        <v>100.748</v>
      </c>
    </row>
    <row r="67" spans="1:226" x14ac:dyDescent="0.2">
      <c r="A67">
        <v>51</v>
      </c>
      <c r="B67">
        <v>1657465108.0999999</v>
      </c>
      <c r="C67">
        <v>342</v>
      </c>
      <c r="D67" t="s">
        <v>460</v>
      </c>
      <c r="E67" t="s">
        <v>461</v>
      </c>
      <c r="F67">
        <v>5</v>
      </c>
      <c r="G67" s="1" t="s">
        <v>353</v>
      </c>
      <c r="H67" t="s">
        <v>354</v>
      </c>
      <c r="I67">
        <v>1657465100.31429</v>
      </c>
      <c r="J67">
        <f t="shared" si="34"/>
        <v>2.7546480302114234E-3</v>
      </c>
      <c r="K67">
        <f t="shared" si="35"/>
        <v>2.7546480302114236</v>
      </c>
      <c r="L67" s="1">
        <f t="shared" si="36"/>
        <v>26.363601044658921</v>
      </c>
      <c r="M67">
        <f t="shared" si="37"/>
        <v>786.462607142857</v>
      </c>
      <c r="N67">
        <f t="shared" si="38"/>
        <v>477.91950311552671</v>
      </c>
      <c r="O67">
        <f t="shared" si="39"/>
        <v>35.59961264239039</v>
      </c>
      <c r="P67">
        <f t="shared" si="40"/>
        <v>58.582593908586126</v>
      </c>
      <c r="Q67">
        <f t="shared" si="41"/>
        <v>0.14999023217558924</v>
      </c>
      <c r="R67">
        <f t="shared" si="42"/>
        <v>2.4429596485288014</v>
      </c>
      <c r="S67">
        <f t="shared" si="43"/>
        <v>0.14505561368938058</v>
      </c>
      <c r="T67">
        <f t="shared" si="44"/>
        <v>9.1089590149771499E-2</v>
      </c>
      <c r="U67">
        <f t="shared" si="45"/>
        <v>321.52001571428525</v>
      </c>
      <c r="V67">
        <f t="shared" si="46"/>
        <v>22.449144111115555</v>
      </c>
      <c r="W67">
        <f t="shared" si="47"/>
        <v>21.926021428571399</v>
      </c>
      <c r="X67">
        <f t="shared" si="48"/>
        <v>2.6415585189057218</v>
      </c>
      <c r="Y67">
        <f t="shared" si="49"/>
        <v>50.499799866742649</v>
      </c>
      <c r="Z67">
        <f t="shared" si="50"/>
        <v>1.2640807822716524</v>
      </c>
      <c r="AA67">
        <f t="shared" si="51"/>
        <v>2.5031401819557124</v>
      </c>
      <c r="AB67">
        <f t="shared" si="52"/>
        <v>1.3774777366340694</v>
      </c>
      <c r="AC67">
        <f t="shared" si="53"/>
        <v>-121.47997813232377</v>
      </c>
      <c r="AD67">
        <f t="shared" si="54"/>
        <v>-115.77984384866799</v>
      </c>
      <c r="AE67">
        <f t="shared" si="55"/>
        <v>-9.6744195551262298</v>
      </c>
      <c r="AF67">
        <f t="shared" si="56"/>
        <v>74.585774178167256</v>
      </c>
      <c r="AG67">
        <f t="shared" si="57"/>
        <v>43.549677890286283</v>
      </c>
      <c r="AH67">
        <f t="shared" si="58"/>
        <v>2.7963669748812876</v>
      </c>
      <c r="AI67">
        <f t="shared" si="59"/>
        <v>26.363601044658921</v>
      </c>
      <c r="AJ67">
        <v>869.84722055514499</v>
      </c>
      <c r="AK67">
        <v>824.43270909090904</v>
      </c>
      <c r="AL67">
        <v>3.3603192472233099</v>
      </c>
      <c r="AM67">
        <v>65.265421527463403</v>
      </c>
      <c r="AN67">
        <f t="shared" si="60"/>
        <v>2.7546480302114236</v>
      </c>
      <c r="AO67">
        <v>13.628701926513401</v>
      </c>
      <c r="AP67">
        <v>16.917460606060601</v>
      </c>
      <c r="AQ67">
        <v>-8.3083969875441394E-3</v>
      </c>
      <c r="AR67">
        <v>77.4076718084318</v>
      </c>
      <c r="AS67">
        <v>7</v>
      </c>
      <c r="AT67">
        <v>1</v>
      </c>
      <c r="AU67">
        <f t="shared" si="61"/>
        <v>1</v>
      </c>
      <c r="AV67">
        <f t="shared" si="62"/>
        <v>0</v>
      </c>
      <c r="AW67">
        <f t="shared" si="63"/>
        <v>40177.998066407352</v>
      </c>
      <c r="AX67">
        <f t="shared" si="64"/>
        <v>2000.02464285714</v>
      </c>
      <c r="AY67">
        <f t="shared" si="65"/>
        <v>1681.2207428571403</v>
      </c>
      <c r="AZ67">
        <f t="shared" si="66"/>
        <v>0.8406000140355413</v>
      </c>
      <c r="BA67">
        <f t="shared" si="67"/>
        <v>0.1607580270885948</v>
      </c>
      <c r="BB67" s="1">
        <v>6</v>
      </c>
      <c r="BC67">
        <v>0.5</v>
      </c>
      <c r="BD67" t="s">
        <v>355</v>
      </c>
      <c r="BE67">
        <v>2</v>
      </c>
      <c r="BF67" t="b">
        <v>1</v>
      </c>
      <c r="BG67">
        <v>1657465100.31429</v>
      </c>
      <c r="BH67">
        <v>786.462607142857</v>
      </c>
      <c r="BI67">
        <v>841.361035714286</v>
      </c>
      <c r="BJ67">
        <v>16.970096428571399</v>
      </c>
      <c r="BK67">
        <v>13.671417857142901</v>
      </c>
      <c r="BL67">
        <v>783.65682142857099</v>
      </c>
      <c r="BM67">
        <v>16.8814285714286</v>
      </c>
      <c r="BN67">
        <v>500.00246428571398</v>
      </c>
      <c r="BO67">
        <v>74.388746428571395</v>
      </c>
      <c r="BP67">
        <v>9.9974810714285697E-2</v>
      </c>
      <c r="BQ67">
        <v>21.046935714285699</v>
      </c>
      <c r="BR67">
        <v>21.926021428571399</v>
      </c>
      <c r="BS67">
        <v>999.9</v>
      </c>
      <c r="BT67">
        <v>0</v>
      </c>
      <c r="BU67">
        <v>0</v>
      </c>
      <c r="BV67">
        <v>10012.2107142857</v>
      </c>
      <c r="BW67">
        <v>0</v>
      </c>
      <c r="BX67">
        <v>943.25303571428606</v>
      </c>
      <c r="BY67">
        <v>-54.898346428571401</v>
      </c>
      <c r="BZ67">
        <v>800.03907142857099</v>
      </c>
      <c r="CA67">
        <v>853.022357142857</v>
      </c>
      <c r="CB67">
        <v>3.2986835714285698</v>
      </c>
      <c r="CC67">
        <v>841.361035714286</v>
      </c>
      <c r="CD67">
        <v>13.671417857142901</v>
      </c>
      <c r="CE67">
        <v>1.26238428571429</v>
      </c>
      <c r="CF67">
        <v>1.01699964285714</v>
      </c>
      <c r="CG67">
        <v>10.3583035714286</v>
      </c>
      <c r="CH67">
        <v>7.1621614285714301</v>
      </c>
      <c r="CI67">
        <v>2000.02464285714</v>
      </c>
      <c r="CJ67">
        <v>0.97999896428571398</v>
      </c>
      <c r="CK67">
        <v>2.00013035714286E-2</v>
      </c>
      <c r="CL67">
        <v>0</v>
      </c>
      <c r="CM67">
        <v>2.5733464285714298</v>
      </c>
      <c r="CN67">
        <v>0</v>
      </c>
      <c r="CO67">
        <v>14995.632142857099</v>
      </c>
      <c r="CP67">
        <v>16705.603571428601</v>
      </c>
      <c r="CQ67">
        <v>42.9955</v>
      </c>
      <c r="CR67">
        <v>44.686999999999998</v>
      </c>
      <c r="CS67">
        <v>43.883857142857103</v>
      </c>
      <c r="CT67">
        <v>42.894928571428601</v>
      </c>
      <c r="CU67">
        <v>42.125</v>
      </c>
      <c r="CV67">
        <v>1960.0232142857101</v>
      </c>
      <c r="CW67">
        <v>40.001428571428598</v>
      </c>
      <c r="CX67">
        <v>0</v>
      </c>
      <c r="CY67">
        <v>1651531892</v>
      </c>
      <c r="CZ67">
        <v>0</v>
      </c>
      <c r="DA67">
        <v>0</v>
      </c>
      <c r="DB67" t="s">
        <v>356</v>
      </c>
      <c r="DC67">
        <v>1657298120.5</v>
      </c>
      <c r="DD67">
        <v>1657298120.5</v>
      </c>
      <c r="DE67">
        <v>0</v>
      </c>
      <c r="DF67">
        <v>1.391</v>
      </c>
      <c r="DG67">
        <v>3.5000000000000003E-2</v>
      </c>
      <c r="DH67">
        <v>2.39</v>
      </c>
      <c r="DI67">
        <v>0.104</v>
      </c>
      <c r="DJ67">
        <v>419</v>
      </c>
      <c r="DK67">
        <v>18</v>
      </c>
      <c r="DL67">
        <v>0.11</v>
      </c>
      <c r="DM67">
        <v>0.02</v>
      </c>
      <c r="DN67">
        <v>-54.610615000000003</v>
      </c>
      <c r="DO67">
        <v>-5.4838874296434703</v>
      </c>
      <c r="DP67">
        <v>0.53606372641226196</v>
      </c>
      <c r="DQ67">
        <v>0</v>
      </c>
      <c r="DR67">
        <v>3.2797982499999998</v>
      </c>
      <c r="DS67">
        <v>0.337897823639768</v>
      </c>
      <c r="DT67">
        <v>3.5288637540113403E-2</v>
      </c>
      <c r="DU67">
        <v>0</v>
      </c>
      <c r="DV67">
        <v>0</v>
      </c>
      <c r="DW67">
        <v>2</v>
      </c>
      <c r="DX67" t="s">
        <v>357</v>
      </c>
      <c r="DY67">
        <v>2.8933800000000001</v>
      </c>
      <c r="DZ67">
        <v>2.71644</v>
      </c>
      <c r="EA67">
        <v>0.12153</v>
      </c>
      <c r="EB67">
        <v>0.12697</v>
      </c>
      <c r="EC67">
        <v>6.6946800000000001E-2</v>
      </c>
      <c r="ED67">
        <v>5.7049000000000002E-2</v>
      </c>
      <c r="EE67">
        <v>25042.7</v>
      </c>
      <c r="EF67">
        <v>21558.9</v>
      </c>
      <c r="EG67">
        <v>25506.400000000001</v>
      </c>
      <c r="EH67">
        <v>24035.8</v>
      </c>
      <c r="EI67">
        <v>40567.800000000003</v>
      </c>
      <c r="EJ67">
        <v>37492.6</v>
      </c>
      <c r="EK67">
        <v>46030.2</v>
      </c>
      <c r="EL67">
        <v>42838.3</v>
      </c>
      <c r="EM67">
        <v>1.86155</v>
      </c>
      <c r="EN67">
        <v>2.2511199999999998</v>
      </c>
      <c r="EO67">
        <v>5.7317300000000002E-2</v>
      </c>
      <c r="EP67">
        <v>0</v>
      </c>
      <c r="EQ67">
        <v>20.9633</v>
      </c>
      <c r="ER67">
        <v>999.9</v>
      </c>
      <c r="ES67">
        <v>50.201000000000001</v>
      </c>
      <c r="ET67">
        <v>24.873999999999999</v>
      </c>
      <c r="EU67">
        <v>21.2958</v>
      </c>
      <c r="EV67">
        <v>51.856400000000001</v>
      </c>
      <c r="EW67">
        <v>37.3157</v>
      </c>
      <c r="EX67">
        <v>2</v>
      </c>
      <c r="EY67">
        <v>-0.28326499999999999</v>
      </c>
      <c r="EZ67">
        <v>3.4825900000000001</v>
      </c>
      <c r="FA67">
        <v>20.211300000000001</v>
      </c>
      <c r="FB67">
        <v>5.2340600000000004</v>
      </c>
      <c r="FC67">
        <v>11.987500000000001</v>
      </c>
      <c r="FD67">
        <v>4.9570499999999997</v>
      </c>
      <c r="FE67">
        <v>3.3036300000000001</v>
      </c>
      <c r="FF67">
        <v>343.8</v>
      </c>
      <c r="FG67">
        <v>9999</v>
      </c>
      <c r="FH67">
        <v>9999</v>
      </c>
      <c r="FI67">
        <v>6013.8</v>
      </c>
      <c r="FJ67">
        <v>1.8681399999999999</v>
      </c>
      <c r="FK67">
        <v>1.8638600000000001</v>
      </c>
      <c r="FL67">
        <v>1.87151</v>
      </c>
      <c r="FM67">
        <v>1.8621799999999999</v>
      </c>
      <c r="FN67">
        <v>1.86172</v>
      </c>
      <c r="FO67">
        <v>1.8682300000000001</v>
      </c>
      <c r="FP67">
        <v>1.8583400000000001</v>
      </c>
      <c r="FQ67">
        <v>1.8648199999999999</v>
      </c>
      <c r="FR67">
        <v>5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2.8570000000000002</v>
      </c>
      <c r="GF67">
        <v>8.6499999999999994E-2</v>
      </c>
      <c r="GG67">
        <v>1.10289767420511</v>
      </c>
      <c r="GH67">
        <v>2.6534179880901899E-3</v>
      </c>
      <c r="GI67">
        <v>-1.0428034391586701E-6</v>
      </c>
      <c r="GJ67">
        <v>5.4845479443569001E-10</v>
      </c>
      <c r="GK67">
        <v>-8.8343357051566304E-2</v>
      </c>
      <c r="GL67">
        <v>-3.05487791674427E-2</v>
      </c>
      <c r="GM67">
        <v>2.9618206596728198E-3</v>
      </c>
      <c r="GN67">
        <v>-3.1459192886968901E-5</v>
      </c>
      <c r="GO67">
        <v>4</v>
      </c>
      <c r="GP67">
        <v>2343</v>
      </c>
      <c r="GQ67">
        <v>3</v>
      </c>
      <c r="GR67">
        <v>27</v>
      </c>
      <c r="GS67">
        <v>2783.1</v>
      </c>
      <c r="GT67">
        <v>2783.1</v>
      </c>
      <c r="GU67">
        <v>2.34131</v>
      </c>
      <c r="GV67">
        <v>2.323</v>
      </c>
      <c r="GW67">
        <v>1.9982899999999999</v>
      </c>
      <c r="GX67">
        <v>2.7185100000000002</v>
      </c>
      <c r="GY67">
        <v>2.0935100000000002</v>
      </c>
      <c r="GZ67">
        <v>2.3315399999999999</v>
      </c>
      <c r="HA67">
        <v>30.0932</v>
      </c>
      <c r="HB67">
        <v>15.8569</v>
      </c>
      <c r="HC67">
        <v>18</v>
      </c>
      <c r="HD67">
        <v>438.42</v>
      </c>
      <c r="HE67">
        <v>702.87199999999996</v>
      </c>
      <c r="HF67">
        <v>16.4818</v>
      </c>
      <c r="HG67">
        <v>23.715599999999998</v>
      </c>
      <c r="HH67">
        <v>30.000800000000002</v>
      </c>
      <c r="HI67">
        <v>23.463000000000001</v>
      </c>
      <c r="HJ67">
        <v>23.451000000000001</v>
      </c>
      <c r="HK67">
        <v>46.923000000000002</v>
      </c>
      <c r="HL67">
        <v>46.765700000000002</v>
      </c>
      <c r="HM67">
        <v>0</v>
      </c>
      <c r="HN67">
        <v>16.530200000000001</v>
      </c>
      <c r="HO67">
        <v>890.923</v>
      </c>
      <c r="HP67">
        <v>13.5223</v>
      </c>
      <c r="HQ67">
        <v>97.481700000000004</v>
      </c>
      <c r="HR67">
        <v>100.748</v>
      </c>
    </row>
    <row r="68" spans="1:226" x14ac:dyDescent="0.2">
      <c r="A68">
        <v>52</v>
      </c>
      <c r="B68">
        <v>1657465113.0999999</v>
      </c>
      <c r="C68">
        <v>347</v>
      </c>
      <c r="D68" t="s">
        <v>462</v>
      </c>
      <c r="E68" t="s">
        <v>463</v>
      </c>
      <c r="F68">
        <v>5</v>
      </c>
      <c r="G68" s="1" t="s">
        <v>353</v>
      </c>
      <c r="H68" t="s">
        <v>354</v>
      </c>
      <c r="I68">
        <v>1657465105.5999999</v>
      </c>
      <c r="J68">
        <f t="shared" si="34"/>
        <v>2.7593183024098634E-3</v>
      </c>
      <c r="K68">
        <f t="shared" si="35"/>
        <v>2.7593183024098633</v>
      </c>
      <c r="L68" s="1">
        <f t="shared" si="36"/>
        <v>26.804005870542529</v>
      </c>
      <c r="M68">
        <f t="shared" si="37"/>
        <v>803.83562962963003</v>
      </c>
      <c r="N68">
        <f t="shared" si="38"/>
        <v>490.21382370492211</v>
      </c>
      <c r="O68">
        <f t="shared" si="39"/>
        <v>36.515376672984765</v>
      </c>
      <c r="P68">
        <f t="shared" si="40"/>
        <v>59.876648474034234</v>
      </c>
      <c r="Q68">
        <f t="shared" si="41"/>
        <v>0.1501077262970841</v>
      </c>
      <c r="R68">
        <f t="shared" si="42"/>
        <v>2.4427348527597488</v>
      </c>
      <c r="S68">
        <f t="shared" si="43"/>
        <v>0.14516507214359151</v>
      </c>
      <c r="T68">
        <f t="shared" si="44"/>
        <v>9.1158690183076138E-2</v>
      </c>
      <c r="U68">
        <f t="shared" si="45"/>
        <v>321.51712833333386</v>
      </c>
      <c r="V68">
        <f t="shared" si="46"/>
        <v>22.449076874822964</v>
      </c>
      <c r="W68">
        <f t="shared" si="47"/>
        <v>21.918237037036999</v>
      </c>
      <c r="X68">
        <f t="shared" si="48"/>
        <v>2.6403039998857296</v>
      </c>
      <c r="Y68">
        <f t="shared" si="49"/>
        <v>50.392567646500851</v>
      </c>
      <c r="Z68">
        <f t="shared" si="50"/>
        <v>1.2614957299165055</v>
      </c>
      <c r="AA68">
        <f t="shared" si="51"/>
        <v>2.5033368784972021</v>
      </c>
      <c r="AB68">
        <f t="shared" si="52"/>
        <v>1.3788082699692241</v>
      </c>
      <c r="AC68">
        <f t="shared" si="53"/>
        <v>-121.68593713627497</v>
      </c>
      <c r="AD68">
        <f t="shared" si="54"/>
        <v>-114.57559410724242</v>
      </c>
      <c r="AE68">
        <f t="shared" si="55"/>
        <v>-9.5743572924957459</v>
      </c>
      <c r="AF68">
        <f t="shared" si="56"/>
        <v>75.681239797320742</v>
      </c>
      <c r="AG68">
        <f t="shared" si="57"/>
        <v>43.816687430216582</v>
      </c>
      <c r="AH68">
        <f t="shared" si="58"/>
        <v>2.8022165129246117</v>
      </c>
      <c r="AI68">
        <f t="shared" si="59"/>
        <v>26.804005870542529</v>
      </c>
      <c r="AJ68">
        <v>886.65263761807103</v>
      </c>
      <c r="AK68">
        <v>840.93495151515197</v>
      </c>
      <c r="AL68">
        <v>3.3021423594952699</v>
      </c>
      <c r="AM68">
        <v>65.265421527463403</v>
      </c>
      <c r="AN68">
        <f t="shared" si="60"/>
        <v>2.7593183024098633</v>
      </c>
      <c r="AO68">
        <v>13.6077187640432</v>
      </c>
      <c r="AP68">
        <v>16.889415757575801</v>
      </c>
      <c r="AQ68">
        <v>-5.6224798190903204E-3</v>
      </c>
      <c r="AR68">
        <v>77.4076718084318</v>
      </c>
      <c r="AS68">
        <v>7</v>
      </c>
      <c r="AT68">
        <v>1</v>
      </c>
      <c r="AU68">
        <f t="shared" si="61"/>
        <v>1</v>
      </c>
      <c r="AV68">
        <f t="shared" si="62"/>
        <v>0</v>
      </c>
      <c r="AW68">
        <f t="shared" si="63"/>
        <v>40172.176355058022</v>
      </c>
      <c r="AX68">
        <f t="shared" si="64"/>
        <v>2000.0066666666701</v>
      </c>
      <c r="AY68">
        <f t="shared" si="65"/>
        <v>1681.205633333336</v>
      </c>
      <c r="AZ68">
        <f t="shared" si="66"/>
        <v>0.84060001466661771</v>
      </c>
      <c r="BA68">
        <f t="shared" si="67"/>
        <v>0.16075802830657229</v>
      </c>
      <c r="BB68" s="1">
        <v>6</v>
      </c>
      <c r="BC68">
        <v>0.5</v>
      </c>
      <c r="BD68" t="s">
        <v>355</v>
      </c>
      <c r="BE68">
        <v>2</v>
      </c>
      <c r="BF68" t="b">
        <v>1</v>
      </c>
      <c r="BG68">
        <v>1657465105.5999999</v>
      </c>
      <c r="BH68">
        <v>803.83562962963003</v>
      </c>
      <c r="BI68">
        <v>859.11811111111103</v>
      </c>
      <c r="BJ68">
        <v>16.935403703703699</v>
      </c>
      <c r="BK68">
        <v>13.6297259259259</v>
      </c>
      <c r="BL68">
        <v>800.99448148148099</v>
      </c>
      <c r="BM68">
        <v>16.848151851851899</v>
      </c>
      <c r="BN68">
        <v>500.00514814814801</v>
      </c>
      <c r="BO68">
        <v>74.388737037037004</v>
      </c>
      <c r="BP68">
        <v>9.9934859259259198E-2</v>
      </c>
      <c r="BQ68">
        <v>21.048214814814799</v>
      </c>
      <c r="BR68">
        <v>21.918237037036999</v>
      </c>
      <c r="BS68">
        <v>999.9</v>
      </c>
      <c r="BT68">
        <v>0</v>
      </c>
      <c r="BU68">
        <v>0</v>
      </c>
      <c r="BV68">
        <v>10010.744444444401</v>
      </c>
      <c r="BW68">
        <v>0</v>
      </c>
      <c r="BX68">
        <v>943.65451851851799</v>
      </c>
      <c r="BY68">
        <v>-55.2825296296296</v>
      </c>
      <c r="BZ68">
        <v>817.68311111111097</v>
      </c>
      <c r="CA68">
        <v>870.98911111111101</v>
      </c>
      <c r="CB68">
        <v>3.3056851851851898</v>
      </c>
      <c r="CC68">
        <v>859.11811111111103</v>
      </c>
      <c r="CD68">
        <v>13.6297259259259</v>
      </c>
      <c r="CE68">
        <v>1.2598033333333301</v>
      </c>
      <c r="CF68">
        <v>1.01389777777778</v>
      </c>
      <c r="CG68">
        <v>10.3276555555556</v>
      </c>
      <c r="CH68">
        <v>7.11761</v>
      </c>
      <c r="CI68">
        <v>2000.0066666666701</v>
      </c>
      <c r="CJ68">
        <v>0.97999888888888897</v>
      </c>
      <c r="CK68">
        <v>2.0001381481481499E-2</v>
      </c>
      <c r="CL68">
        <v>0</v>
      </c>
      <c r="CM68">
        <v>2.6209962962962998</v>
      </c>
      <c r="CN68">
        <v>0</v>
      </c>
      <c r="CO68">
        <v>15009.307407407399</v>
      </c>
      <c r="CP68">
        <v>16705.4555555556</v>
      </c>
      <c r="CQ68">
        <v>43</v>
      </c>
      <c r="CR68">
        <v>44.686999999999998</v>
      </c>
      <c r="CS68">
        <v>43.895666666666699</v>
      </c>
      <c r="CT68">
        <v>42.916333333333299</v>
      </c>
      <c r="CU68">
        <v>42.125</v>
      </c>
      <c r="CV68">
        <v>1960.00555555556</v>
      </c>
      <c r="CW68">
        <v>40.001111111111101</v>
      </c>
      <c r="CX68">
        <v>0</v>
      </c>
      <c r="CY68">
        <v>1651531896.8</v>
      </c>
      <c r="CZ68">
        <v>0</v>
      </c>
      <c r="DA68">
        <v>0</v>
      </c>
      <c r="DB68" t="s">
        <v>356</v>
      </c>
      <c r="DC68">
        <v>1657298120.5</v>
      </c>
      <c r="DD68">
        <v>1657298120.5</v>
      </c>
      <c r="DE68">
        <v>0</v>
      </c>
      <c r="DF68">
        <v>1.391</v>
      </c>
      <c r="DG68">
        <v>3.5000000000000003E-2</v>
      </c>
      <c r="DH68">
        <v>2.39</v>
      </c>
      <c r="DI68">
        <v>0.104</v>
      </c>
      <c r="DJ68">
        <v>419</v>
      </c>
      <c r="DK68">
        <v>18</v>
      </c>
      <c r="DL68">
        <v>0.11</v>
      </c>
      <c r="DM68">
        <v>0.02</v>
      </c>
      <c r="DN68">
        <v>-54.953526829268299</v>
      </c>
      <c r="DO68">
        <v>-4.3600578397212804</v>
      </c>
      <c r="DP68">
        <v>0.44762377006152498</v>
      </c>
      <c r="DQ68">
        <v>0</v>
      </c>
      <c r="DR68">
        <v>3.29617195121951</v>
      </c>
      <c r="DS68">
        <v>0.13907059233449801</v>
      </c>
      <c r="DT68">
        <v>1.94950362937641E-2</v>
      </c>
      <c r="DU68">
        <v>0</v>
      </c>
      <c r="DV68">
        <v>0</v>
      </c>
      <c r="DW68">
        <v>2</v>
      </c>
      <c r="DX68" t="s">
        <v>357</v>
      </c>
      <c r="DY68">
        <v>2.89316</v>
      </c>
      <c r="DZ68">
        <v>2.7167400000000002</v>
      </c>
      <c r="EA68">
        <v>0.12314899999999999</v>
      </c>
      <c r="EB68">
        <v>0.12862499999999999</v>
      </c>
      <c r="EC68">
        <v>6.68681E-2</v>
      </c>
      <c r="ED68">
        <v>5.6995200000000003E-2</v>
      </c>
      <c r="EE68">
        <v>24995.8</v>
      </c>
      <c r="EF68">
        <v>21517.1</v>
      </c>
      <c r="EG68">
        <v>25505.599999999999</v>
      </c>
      <c r="EH68">
        <v>24034.799999999999</v>
      </c>
      <c r="EI68">
        <v>40570</v>
      </c>
      <c r="EJ68">
        <v>37493.9</v>
      </c>
      <c r="EK68">
        <v>46028.7</v>
      </c>
      <c r="EL68">
        <v>42837.3</v>
      </c>
      <c r="EM68">
        <v>1.8611</v>
      </c>
      <c r="EN68">
        <v>2.2511000000000001</v>
      </c>
      <c r="EO68">
        <v>5.74514E-2</v>
      </c>
      <c r="EP68">
        <v>0</v>
      </c>
      <c r="EQ68">
        <v>20.964099999999998</v>
      </c>
      <c r="ER68">
        <v>999.9</v>
      </c>
      <c r="ES68">
        <v>50.177</v>
      </c>
      <c r="ET68">
        <v>24.884</v>
      </c>
      <c r="EU68">
        <v>21.2987</v>
      </c>
      <c r="EV68">
        <v>51.686399999999999</v>
      </c>
      <c r="EW68">
        <v>37.475999999999999</v>
      </c>
      <c r="EX68">
        <v>2</v>
      </c>
      <c r="EY68">
        <v>-0.28301599999999999</v>
      </c>
      <c r="EZ68">
        <v>3.4075700000000002</v>
      </c>
      <c r="FA68">
        <v>20.212900000000001</v>
      </c>
      <c r="FB68">
        <v>5.2354099999999999</v>
      </c>
      <c r="FC68">
        <v>11.9893</v>
      </c>
      <c r="FD68">
        <v>4.9572500000000002</v>
      </c>
      <c r="FE68">
        <v>3.3039999999999998</v>
      </c>
      <c r="FF68">
        <v>343.8</v>
      </c>
      <c r="FG68">
        <v>9999</v>
      </c>
      <c r="FH68">
        <v>9999</v>
      </c>
      <c r="FI68">
        <v>6013.8</v>
      </c>
      <c r="FJ68">
        <v>1.8681399999999999</v>
      </c>
      <c r="FK68">
        <v>1.8638600000000001</v>
      </c>
      <c r="FL68">
        <v>1.8714900000000001</v>
      </c>
      <c r="FM68">
        <v>1.8621799999999999</v>
      </c>
      <c r="FN68">
        <v>1.86172</v>
      </c>
      <c r="FO68">
        <v>1.86826</v>
      </c>
      <c r="FP68">
        <v>1.8583400000000001</v>
      </c>
      <c r="FQ68">
        <v>1.8648100000000001</v>
      </c>
      <c r="FR68">
        <v>5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2.8919999999999999</v>
      </c>
      <c r="GF68">
        <v>8.5300000000000001E-2</v>
      </c>
      <c r="GG68">
        <v>1.10289767420511</v>
      </c>
      <c r="GH68">
        <v>2.6534179880901899E-3</v>
      </c>
      <c r="GI68">
        <v>-1.0428034391586701E-6</v>
      </c>
      <c r="GJ68">
        <v>5.4845479443569001E-10</v>
      </c>
      <c r="GK68">
        <v>-8.8343357051566304E-2</v>
      </c>
      <c r="GL68">
        <v>-3.05487791674427E-2</v>
      </c>
      <c r="GM68">
        <v>2.9618206596728198E-3</v>
      </c>
      <c r="GN68">
        <v>-3.1459192886968901E-5</v>
      </c>
      <c r="GO68">
        <v>4</v>
      </c>
      <c r="GP68">
        <v>2343</v>
      </c>
      <c r="GQ68">
        <v>3</v>
      </c>
      <c r="GR68">
        <v>27</v>
      </c>
      <c r="GS68">
        <v>2783.2</v>
      </c>
      <c r="GT68">
        <v>2783.2</v>
      </c>
      <c r="GU68">
        <v>2.3742700000000001</v>
      </c>
      <c r="GV68">
        <v>2.32422</v>
      </c>
      <c r="GW68">
        <v>1.9982899999999999</v>
      </c>
      <c r="GX68">
        <v>2.7185100000000002</v>
      </c>
      <c r="GY68">
        <v>2.0935100000000002</v>
      </c>
      <c r="GZ68">
        <v>2.31812</v>
      </c>
      <c r="HA68">
        <v>30.0932</v>
      </c>
      <c r="HB68">
        <v>15.8482</v>
      </c>
      <c r="HC68">
        <v>18</v>
      </c>
      <c r="HD68">
        <v>438.21199999999999</v>
      </c>
      <c r="HE68">
        <v>702.92700000000002</v>
      </c>
      <c r="HF68">
        <v>16.528500000000001</v>
      </c>
      <c r="HG68">
        <v>23.7211</v>
      </c>
      <c r="HH68">
        <v>30.000399999999999</v>
      </c>
      <c r="HI68">
        <v>23.468599999999999</v>
      </c>
      <c r="HJ68">
        <v>23.456499999999998</v>
      </c>
      <c r="HK68">
        <v>47.575899999999997</v>
      </c>
      <c r="HL68">
        <v>46.765700000000002</v>
      </c>
      <c r="HM68">
        <v>0</v>
      </c>
      <c r="HN68">
        <v>16.590699999999998</v>
      </c>
      <c r="HO68">
        <v>904.32100000000003</v>
      </c>
      <c r="HP68">
        <v>13.529</v>
      </c>
      <c r="HQ68">
        <v>97.478700000000003</v>
      </c>
      <c r="HR68">
        <v>100.745</v>
      </c>
    </row>
    <row r="69" spans="1:226" x14ac:dyDescent="0.2">
      <c r="A69">
        <v>53</v>
      </c>
      <c r="B69">
        <v>1657465118.0999999</v>
      </c>
      <c r="C69">
        <v>352</v>
      </c>
      <c r="D69" t="s">
        <v>464</v>
      </c>
      <c r="E69" t="s">
        <v>465</v>
      </c>
      <c r="F69">
        <v>5</v>
      </c>
      <c r="G69" s="1" t="s">
        <v>353</v>
      </c>
      <c r="H69" t="s">
        <v>354</v>
      </c>
      <c r="I69">
        <v>1657465110.31429</v>
      </c>
      <c r="J69">
        <f t="shared" si="34"/>
        <v>2.7734270678368366E-3</v>
      </c>
      <c r="K69">
        <f t="shared" si="35"/>
        <v>2.7734270678368365</v>
      </c>
      <c r="L69" s="1">
        <f t="shared" si="36"/>
        <v>26.680059478163582</v>
      </c>
      <c r="M69">
        <f t="shared" si="37"/>
        <v>819.36642857142897</v>
      </c>
      <c r="N69">
        <f t="shared" si="38"/>
        <v>507.67747459780958</v>
      </c>
      <c r="O69">
        <f t="shared" si="39"/>
        <v>37.816128457167792</v>
      </c>
      <c r="P69">
        <f t="shared" si="40"/>
        <v>61.033367968305058</v>
      </c>
      <c r="Q69">
        <f t="shared" si="41"/>
        <v>0.15069074478830688</v>
      </c>
      <c r="R69">
        <f t="shared" si="42"/>
        <v>2.4424566515661432</v>
      </c>
      <c r="S69">
        <f t="shared" si="43"/>
        <v>0.14570975991048343</v>
      </c>
      <c r="T69">
        <f t="shared" si="44"/>
        <v>9.1502406021119961E-2</v>
      </c>
      <c r="U69">
        <f t="shared" si="45"/>
        <v>321.5169170357147</v>
      </c>
      <c r="V69">
        <f t="shared" si="46"/>
        <v>22.445537800761805</v>
      </c>
      <c r="W69">
        <f t="shared" si="47"/>
        <v>21.916678571428601</v>
      </c>
      <c r="X69">
        <f t="shared" si="48"/>
        <v>2.6400529029409534</v>
      </c>
      <c r="Y69">
        <f t="shared" si="49"/>
        <v>50.304992478578214</v>
      </c>
      <c r="Z69">
        <f t="shared" si="50"/>
        <v>1.2593558829477502</v>
      </c>
      <c r="AA69">
        <f t="shared" si="51"/>
        <v>2.5034411514603288</v>
      </c>
      <c r="AB69">
        <f t="shared" si="52"/>
        <v>1.3806970199932032</v>
      </c>
      <c r="AC69">
        <f t="shared" si="53"/>
        <v>-122.3081336916045</v>
      </c>
      <c r="AD69">
        <f t="shared" si="54"/>
        <v>-114.26804690840503</v>
      </c>
      <c r="AE69">
        <f t="shared" si="55"/>
        <v>-9.549702199058439</v>
      </c>
      <c r="AF69">
        <f t="shared" si="56"/>
        <v>75.391034236646718</v>
      </c>
      <c r="AG69">
        <f t="shared" si="57"/>
        <v>43.982904806938834</v>
      </c>
      <c r="AH69">
        <f t="shared" si="58"/>
        <v>2.7961646848202033</v>
      </c>
      <c r="AI69">
        <f t="shared" si="59"/>
        <v>26.680059478163582</v>
      </c>
      <c r="AJ69">
        <v>903.85380363772504</v>
      </c>
      <c r="AK69">
        <v>857.94708484848502</v>
      </c>
      <c r="AL69">
        <v>3.3877257378212202</v>
      </c>
      <c r="AM69">
        <v>65.265421527463403</v>
      </c>
      <c r="AN69">
        <f t="shared" si="60"/>
        <v>2.7734270678368365</v>
      </c>
      <c r="AO69">
        <v>13.595827138240701</v>
      </c>
      <c r="AP69">
        <v>16.875348484848502</v>
      </c>
      <c r="AQ69">
        <v>-1.6023684625803101E-3</v>
      </c>
      <c r="AR69">
        <v>77.4076718084318</v>
      </c>
      <c r="AS69">
        <v>7</v>
      </c>
      <c r="AT69">
        <v>1</v>
      </c>
      <c r="AU69">
        <f t="shared" si="61"/>
        <v>1</v>
      </c>
      <c r="AV69">
        <f t="shared" si="62"/>
        <v>0</v>
      </c>
      <c r="AW69">
        <f t="shared" si="63"/>
        <v>40165.091271565347</v>
      </c>
      <c r="AX69">
        <f t="shared" si="64"/>
        <v>2000.00535714286</v>
      </c>
      <c r="AY69">
        <f t="shared" si="65"/>
        <v>1681.2045321428595</v>
      </c>
      <c r="AZ69">
        <f t="shared" si="66"/>
        <v>0.84060001446424693</v>
      </c>
      <c r="BA69">
        <f t="shared" si="67"/>
        <v>0.16075802791599664</v>
      </c>
      <c r="BB69" s="1">
        <v>6</v>
      </c>
      <c r="BC69">
        <v>0.5</v>
      </c>
      <c r="BD69" t="s">
        <v>355</v>
      </c>
      <c r="BE69">
        <v>2</v>
      </c>
      <c r="BF69" t="b">
        <v>1</v>
      </c>
      <c r="BG69">
        <v>1657465110.31429</v>
      </c>
      <c r="BH69">
        <v>819.36642857142897</v>
      </c>
      <c r="BI69">
        <v>874.89567857142902</v>
      </c>
      <c r="BJ69">
        <v>16.906717857142901</v>
      </c>
      <c r="BK69">
        <v>13.6080214285714</v>
      </c>
      <c r="BL69">
        <v>816.49350000000004</v>
      </c>
      <c r="BM69">
        <v>16.8206357142857</v>
      </c>
      <c r="BN69">
        <v>499.99582142857201</v>
      </c>
      <c r="BO69">
        <v>74.388539285714302</v>
      </c>
      <c r="BP69">
        <v>9.9950650000000002E-2</v>
      </c>
      <c r="BQ69">
        <v>21.048892857142899</v>
      </c>
      <c r="BR69">
        <v>21.916678571428601</v>
      </c>
      <c r="BS69">
        <v>999.9</v>
      </c>
      <c r="BT69">
        <v>0</v>
      </c>
      <c r="BU69">
        <v>0</v>
      </c>
      <c r="BV69">
        <v>10008.955</v>
      </c>
      <c r="BW69">
        <v>0</v>
      </c>
      <c r="BX69">
        <v>944.18478571428602</v>
      </c>
      <c r="BY69">
        <v>-55.529425000000003</v>
      </c>
      <c r="BZ69">
        <v>833.45710714285701</v>
      </c>
      <c r="CA69">
        <v>886.96550000000002</v>
      </c>
      <c r="CB69">
        <v>3.2987032142857098</v>
      </c>
      <c r="CC69">
        <v>874.89567857142902</v>
      </c>
      <c r="CD69">
        <v>13.6080214285714</v>
      </c>
      <c r="CE69">
        <v>1.2576660714285699</v>
      </c>
      <c r="CF69">
        <v>1.0122800000000001</v>
      </c>
      <c r="CG69">
        <v>10.3022321428571</v>
      </c>
      <c r="CH69">
        <v>7.0943353571428602</v>
      </c>
      <c r="CI69">
        <v>2000.00535714286</v>
      </c>
      <c r="CJ69">
        <v>0.97999885714285695</v>
      </c>
      <c r="CK69">
        <v>2.0001414285714302E-2</v>
      </c>
      <c r="CL69">
        <v>0</v>
      </c>
      <c r="CM69">
        <v>2.6135428571428601</v>
      </c>
      <c r="CN69">
        <v>0</v>
      </c>
      <c r="CO69">
        <v>15020.464285714301</v>
      </c>
      <c r="CP69">
        <v>16705.446428571398</v>
      </c>
      <c r="CQ69">
        <v>43</v>
      </c>
      <c r="CR69">
        <v>44.686999999999998</v>
      </c>
      <c r="CS69">
        <v>43.899357142857099</v>
      </c>
      <c r="CT69">
        <v>42.9325714285714</v>
      </c>
      <c r="CU69">
        <v>42.125</v>
      </c>
      <c r="CV69">
        <v>1960.0042857142901</v>
      </c>
      <c r="CW69">
        <v>40.0010714285714</v>
      </c>
      <c r="CX69">
        <v>0</v>
      </c>
      <c r="CY69">
        <v>1651531902.2</v>
      </c>
      <c r="CZ69">
        <v>0</v>
      </c>
      <c r="DA69">
        <v>0</v>
      </c>
      <c r="DB69" t="s">
        <v>356</v>
      </c>
      <c r="DC69">
        <v>1657298120.5</v>
      </c>
      <c r="DD69">
        <v>1657298120.5</v>
      </c>
      <c r="DE69">
        <v>0</v>
      </c>
      <c r="DF69">
        <v>1.391</v>
      </c>
      <c r="DG69">
        <v>3.5000000000000003E-2</v>
      </c>
      <c r="DH69">
        <v>2.39</v>
      </c>
      <c r="DI69">
        <v>0.104</v>
      </c>
      <c r="DJ69">
        <v>419</v>
      </c>
      <c r="DK69">
        <v>18</v>
      </c>
      <c r="DL69">
        <v>0.11</v>
      </c>
      <c r="DM69">
        <v>0.02</v>
      </c>
      <c r="DN69">
        <v>-55.3397853658537</v>
      </c>
      <c r="DO69">
        <v>-4.2713832752614698</v>
      </c>
      <c r="DP69">
        <v>0.47016933667743099</v>
      </c>
      <c r="DQ69">
        <v>0</v>
      </c>
      <c r="DR69">
        <v>3.3013039024390198</v>
      </c>
      <c r="DS69">
        <v>-6.0257142857136403E-2</v>
      </c>
      <c r="DT69">
        <v>9.6828258519033109E-3</v>
      </c>
      <c r="DU69">
        <v>1</v>
      </c>
      <c r="DV69">
        <v>1</v>
      </c>
      <c r="DW69">
        <v>2</v>
      </c>
      <c r="DX69" t="s">
        <v>369</v>
      </c>
      <c r="DY69">
        <v>2.8933499999999999</v>
      </c>
      <c r="DZ69">
        <v>2.71637</v>
      </c>
      <c r="EA69">
        <v>0.12478400000000001</v>
      </c>
      <c r="EB69">
        <v>0.13009299999999999</v>
      </c>
      <c r="EC69">
        <v>6.6828700000000005E-2</v>
      </c>
      <c r="ED69">
        <v>5.70026E-2</v>
      </c>
      <c r="EE69">
        <v>24948.9</v>
      </c>
      <c r="EF69">
        <v>21480.400000000001</v>
      </c>
      <c r="EG69">
        <v>25505.3</v>
      </c>
      <c r="EH69">
        <v>24034.3</v>
      </c>
      <c r="EI69">
        <v>40571.5</v>
      </c>
      <c r="EJ69">
        <v>37493.1</v>
      </c>
      <c r="EK69">
        <v>46028.4</v>
      </c>
      <c r="EL69">
        <v>42836.800000000003</v>
      </c>
      <c r="EM69">
        <v>1.8613999999999999</v>
      </c>
      <c r="EN69">
        <v>2.25095</v>
      </c>
      <c r="EO69">
        <v>5.8188999999999998E-2</v>
      </c>
      <c r="EP69">
        <v>0</v>
      </c>
      <c r="EQ69">
        <v>20.967400000000001</v>
      </c>
      <c r="ER69">
        <v>999.9</v>
      </c>
      <c r="ES69">
        <v>50.177</v>
      </c>
      <c r="ET69">
        <v>24.884</v>
      </c>
      <c r="EU69">
        <v>21.2987</v>
      </c>
      <c r="EV69">
        <v>52.026400000000002</v>
      </c>
      <c r="EW69">
        <v>37.275599999999997</v>
      </c>
      <c r="EX69">
        <v>2</v>
      </c>
      <c r="EY69">
        <v>-0.28279700000000002</v>
      </c>
      <c r="EZ69">
        <v>3.33053</v>
      </c>
      <c r="FA69">
        <v>20.214500000000001</v>
      </c>
      <c r="FB69">
        <v>5.2349600000000001</v>
      </c>
      <c r="FC69">
        <v>11.9893</v>
      </c>
      <c r="FD69">
        <v>4.9572500000000002</v>
      </c>
      <c r="FE69">
        <v>3.3039800000000001</v>
      </c>
      <c r="FF69">
        <v>343.8</v>
      </c>
      <c r="FG69">
        <v>9999</v>
      </c>
      <c r="FH69">
        <v>9999</v>
      </c>
      <c r="FI69">
        <v>6014.1</v>
      </c>
      <c r="FJ69">
        <v>1.86815</v>
      </c>
      <c r="FK69">
        <v>1.8638600000000001</v>
      </c>
      <c r="FL69">
        <v>1.87151</v>
      </c>
      <c r="FM69">
        <v>1.8621799999999999</v>
      </c>
      <c r="FN69">
        <v>1.86172</v>
      </c>
      <c r="FO69">
        <v>1.86825</v>
      </c>
      <c r="FP69">
        <v>1.85833</v>
      </c>
      <c r="FQ69">
        <v>1.8648199999999999</v>
      </c>
      <c r="FR69">
        <v>5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2.9260000000000002</v>
      </c>
      <c r="GF69">
        <v>8.48E-2</v>
      </c>
      <c r="GG69">
        <v>1.10289767420511</v>
      </c>
      <c r="GH69">
        <v>2.6534179880901899E-3</v>
      </c>
      <c r="GI69">
        <v>-1.0428034391586701E-6</v>
      </c>
      <c r="GJ69">
        <v>5.4845479443569001E-10</v>
      </c>
      <c r="GK69">
        <v>-8.8343357051566304E-2</v>
      </c>
      <c r="GL69">
        <v>-3.05487791674427E-2</v>
      </c>
      <c r="GM69">
        <v>2.9618206596728198E-3</v>
      </c>
      <c r="GN69">
        <v>-3.1459192886968901E-5</v>
      </c>
      <c r="GO69">
        <v>4</v>
      </c>
      <c r="GP69">
        <v>2343</v>
      </c>
      <c r="GQ69">
        <v>3</v>
      </c>
      <c r="GR69">
        <v>27</v>
      </c>
      <c r="GS69">
        <v>2783.3</v>
      </c>
      <c r="GT69">
        <v>2783.3</v>
      </c>
      <c r="GU69">
        <v>2.4084500000000002</v>
      </c>
      <c r="GV69">
        <v>2.32544</v>
      </c>
      <c r="GW69">
        <v>1.9982899999999999</v>
      </c>
      <c r="GX69">
        <v>2.7185100000000002</v>
      </c>
      <c r="GY69">
        <v>2.0947300000000002</v>
      </c>
      <c r="GZ69">
        <v>2.33643</v>
      </c>
      <c r="HA69">
        <v>30.114699999999999</v>
      </c>
      <c r="HB69">
        <v>15.8569</v>
      </c>
      <c r="HC69">
        <v>18</v>
      </c>
      <c r="HD69">
        <v>438.428</v>
      </c>
      <c r="HE69">
        <v>702.87699999999995</v>
      </c>
      <c r="HF69">
        <v>16.584700000000002</v>
      </c>
      <c r="HG69">
        <v>23.7271</v>
      </c>
      <c r="HH69">
        <v>30.000399999999999</v>
      </c>
      <c r="HI69">
        <v>23.474499999999999</v>
      </c>
      <c r="HJ69">
        <v>23.462199999999999</v>
      </c>
      <c r="HK69">
        <v>48.2742</v>
      </c>
      <c r="HL69">
        <v>47.035899999999998</v>
      </c>
      <c r="HM69">
        <v>0</v>
      </c>
      <c r="HN69">
        <v>16.646599999999999</v>
      </c>
      <c r="HO69">
        <v>924.49800000000005</v>
      </c>
      <c r="HP69">
        <v>13.5192</v>
      </c>
      <c r="HQ69">
        <v>97.477800000000002</v>
      </c>
      <c r="HR69">
        <v>100.74299999999999</v>
      </c>
    </row>
    <row r="70" spans="1:226" x14ac:dyDescent="0.2">
      <c r="A70">
        <v>54</v>
      </c>
      <c r="B70">
        <v>1657465123.0999999</v>
      </c>
      <c r="C70">
        <v>357</v>
      </c>
      <c r="D70" t="s">
        <v>466</v>
      </c>
      <c r="E70" t="s">
        <v>467</v>
      </c>
      <c r="F70">
        <v>5</v>
      </c>
      <c r="G70" s="1" t="s">
        <v>353</v>
      </c>
      <c r="H70" t="s">
        <v>354</v>
      </c>
      <c r="I70">
        <v>1657465115.5999999</v>
      </c>
      <c r="J70">
        <f t="shared" si="34"/>
        <v>2.7648343033866117E-3</v>
      </c>
      <c r="K70">
        <f t="shared" si="35"/>
        <v>2.7648343033866118</v>
      </c>
      <c r="L70" s="1">
        <f t="shared" si="36"/>
        <v>26.880370096195715</v>
      </c>
      <c r="M70">
        <f t="shared" si="37"/>
        <v>836.65444444444404</v>
      </c>
      <c r="N70">
        <f t="shared" si="38"/>
        <v>520.98028746020179</v>
      </c>
      <c r="O70">
        <f t="shared" si="39"/>
        <v>38.807112018463371</v>
      </c>
      <c r="P70">
        <f t="shared" si="40"/>
        <v>62.321250012326139</v>
      </c>
      <c r="Q70">
        <f t="shared" si="41"/>
        <v>0.15000664913360881</v>
      </c>
      <c r="R70">
        <f t="shared" si="42"/>
        <v>2.4414562768991019</v>
      </c>
      <c r="S70">
        <f t="shared" si="43"/>
        <v>0.1450680379428736</v>
      </c>
      <c r="T70">
        <f t="shared" si="44"/>
        <v>9.1097693615606115E-2</v>
      </c>
      <c r="U70">
        <f t="shared" si="45"/>
        <v>321.51235655555598</v>
      </c>
      <c r="V70">
        <f t="shared" si="46"/>
        <v>22.453301340579586</v>
      </c>
      <c r="W70">
        <f t="shared" si="47"/>
        <v>21.9167407407407</v>
      </c>
      <c r="X70">
        <f t="shared" si="48"/>
        <v>2.6400629191391838</v>
      </c>
      <c r="Y70">
        <f t="shared" si="49"/>
        <v>50.21801367221871</v>
      </c>
      <c r="Z70">
        <f t="shared" si="50"/>
        <v>1.2575348426567745</v>
      </c>
      <c r="AA70">
        <f t="shared" si="51"/>
        <v>2.5041509026320967</v>
      </c>
      <c r="AB70">
        <f t="shared" si="52"/>
        <v>1.3825280764824093</v>
      </c>
      <c r="AC70">
        <f t="shared" si="53"/>
        <v>-121.92919277934958</v>
      </c>
      <c r="AD70">
        <f t="shared" si="54"/>
        <v>-113.62204367840833</v>
      </c>
      <c r="AE70">
        <f t="shared" si="55"/>
        <v>-9.4998307957372035</v>
      </c>
      <c r="AF70">
        <f t="shared" si="56"/>
        <v>76.461289302060877</v>
      </c>
      <c r="AG70">
        <f t="shared" si="57"/>
        <v>44.099376457837806</v>
      </c>
      <c r="AH70">
        <f t="shared" si="58"/>
        <v>2.7903858767480276</v>
      </c>
      <c r="AI70">
        <f t="shared" si="59"/>
        <v>26.880370096195715</v>
      </c>
      <c r="AJ70">
        <v>919.99051854225104</v>
      </c>
      <c r="AK70">
        <v>874.17430303030301</v>
      </c>
      <c r="AL70">
        <v>3.3041967703954902</v>
      </c>
      <c r="AM70">
        <v>65.265421527463403</v>
      </c>
      <c r="AN70">
        <f t="shared" si="60"/>
        <v>2.7648343033866118</v>
      </c>
      <c r="AO70">
        <v>13.5936308844671</v>
      </c>
      <c r="AP70">
        <v>16.8579896969697</v>
      </c>
      <c r="AQ70">
        <v>-5.5054323616494005E-4</v>
      </c>
      <c r="AR70">
        <v>77.4076718084318</v>
      </c>
      <c r="AS70">
        <v>7</v>
      </c>
      <c r="AT70">
        <v>1</v>
      </c>
      <c r="AU70">
        <f t="shared" si="61"/>
        <v>1</v>
      </c>
      <c r="AV70">
        <f t="shared" si="62"/>
        <v>0</v>
      </c>
      <c r="AW70">
        <f t="shared" si="63"/>
        <v>40139.337175420362</v>
      </c>
      <c r="AX70">
        <f t="shared" si="64"/>
        <v>1999.97703703704</v>
      </c>
      <c r="AY70">
        <f t="shared" si="65"/>
        <v>1681.1807222222246</v>
      </c>
      <c r="AZ70">
        <f t="shared" si="66"/>
        <v>0.84060001244458726</v>
      </c>
      <c r="BA70">
        <f t="shared" si="67"/>
        <v>0.16075802401805353</v>
      </c>
      <c r="BB70" s="1">
        <v>6</v>
      </c>
      <c r="BC70">
        <v>0.5</v>
      </c>
      <c r="BD70" t="s">
        <v>355</v>
      </c>
      <c r="BE70">
        <v>2</v>
      </c>
      <c r="BF70" t="b">
        <v>1</v>
      </c>
      <c r="BG70">
        <v>1657465115.5999999</v>
      </c>
      <c r="BH70">
        <v>836.65444444444404</v>
      </c>
      <c r="BI70">
        <v>892.373444444445</v>
      </c>
      <c r="BJ70">
        <v>16.882237037037001</v>
      </c>
      <c r="BK70">
        <v>13.590407407407399</v>
      </c>
      <c r="BL70">
        <v>833.746148148148</v>
      </c>
      <c r="BM70">
        <v>16.797140740740701</v>
      </c>
      <c r="BN70">
        <v>500.015777777778</v>
      </c>
      <c r="BO70">
        <v>74.388651851851904</v>
      </c>
      <c r="BP70">
        <v>9.9986111111111095E-2</v>
      </c>
      <c r="BQ70">
        <v>21.053507407407398</v>
      </c>
      <c r="BR70">
        <v>21.9167407407407</v>
      </c>
      <c r="BS70">
        <v>999.9</v>
      </c>
      <c r="BT70">
        <v>0</v>
      </c>
      <c r="BU70">
        <v>0</v>
      </c>
      <c r="BV70">
        <v>10002.410740740699</v>
      </c>
      <c r="BW70">
        <v>0</v>
      </c>
      <c r="BX70">
        <v>944.83774074074097</v>
      </c>
      <c r="BY70">
        <v>-55.719103703703702</v>
      </c>
      <c r="BZ70">
        <v>851.02133333333302</v>
      </c>
      <c r="CA70">
        <v>904.66822222222197</v>
      </c>
      <c r="CB70">
        <v>3.2918322222222201</v>
      </c>
      <c r="CC70">
        <v>892.373444444445</v>
      </c>
      <c r="CD70">
        <v>13.590407407407399</v>
      </c>
      <c r="CE70">
        <v>1.2558466666666701</v>
      </c>
      <c r="CF70">
        <v>1.01097185185185</v>
      </c>
      <c r="CG70">
        <v>10.280574074074099</v>
      </c>
      <c r="CH70">
        <v>7.07546259259259</v>
      </c>
      <c r="CI70">
        <v>1999.97703703704</v>
      </c>
      <c r="CJ70">
        <v>0.979998777777778</v>
      </c>
      <c r="CK70">
        <v>2.0001496296296301E-2</v>
      </c>
      <c r="CL70">
        <v>0</v>
      </c>
      <c r="CM70">
        <v>2.6405481481481501</v>
      </c>
      <c r="CN70">
        <v>0</v>
      </c>
      <c r="CO70">
        <v>15032.062962963</v>
      </c>
      <c r="CP70">
        <v>16705.211111111101</v>
      </c>
      <c r="CQ70">
        <v>43</v>
      </c>
      <c r="CR70">
        <v>44.686999999999998</v>
      </c>
      <c r="CS70">
        <v>43.9002592592593</v>
      </c>
      <c r="CT70">
        <v>42.936999999999998</v>
      </c>
      <c r="CU70">
        <v>42.125</v>
      </c>
      <c r="CV70">
        <v>1959.9766666666701</v>
      </c>
      <c r="CW70">
        <v>40.000370370370398</v>
      </c>
      <c r="CX70">
        <v>0</v>
      </c>
      <c r="CY70">
        <v>1651531907</v>
      </c>
      <c r="CZ70">
        <v>0</v>
      </c>
      <c r="DA70">
        <v>0</v>
      </c>
      <c r="DB70" t="s">
        <v>356</v>
      </c>
      <c r="DC70">
        <v>1657298120.5</v>
      </c>
      <c r="DD70">
        <v>1657298120.5</v>
      </c>
      <c r="DE70">
        <v>0</v>
      </c>
      <c r="DF70">
        <v>1.391</v>
      </c>
      <c r="DG70">
        <v>3.5000000000000003E-2</v>
      </c>
      <c r="DH70">
        <v>2.39</v>
      </c>
      <c r="DI70">
        <v>0.104</v>
      </c>
      <c r="DJ70">
        <v>419</v>
      </c>
      <c r="DK70">
        <v>18</v>
      </c>
      <c r="DL70">
        <v>0.11</v>
      </c>
      <c r="DM70">
        <v>0.02</v>
      </c>
      <c r="DN70">
        <v>-55.521612195122003</v>
      </c>
      <c r="DO70">
        <v>-1.9860146341462299</v>
      </c>
      <c r="DP70">
        <v>0.38286947670549898</v>
      </c>
      <c r="DQ70">
        <v>0</v>
      </c>
      <c r="DR70">
        <v>3.2969319512195101</v>
      </c>
      <c r="DS70">
        <v>-0.11115094076655301</v>
      </c>
      <c r="DT70">
        <v>1.27667260389545E-2</v>
      </c>
      <c r="DU70">
        <v>0</v>
      </c>
      <c r="DV70">
        <v>0</v>
      </c>
      <c r="DW70">
        <v>2</v>
      </c>
      <c r="DX70" t="s">
        <v>357</v>
      </c>
      <c r="DY70">
        <v>2.8932000000000002</v>
      </c>
      <c r="DZ70">
        <v>2.7163900000000001</v>
      </c>
      <c r="EA70">
        <v>0.12634300000000001</v>
      </c>
      <c r="EB70">
        <v>0.13170100000000001</v>
      </c>
      <c r="EC70">
        <v>6.6779699999999997E-2</v>
      </c>
      <c r="ED70">
        <v>5.6842900000000002E-2</v>
      </c>
      <c r="EE70">
        <v>24903.9</v>
      </c>
      <c r="EF70">
        <v>21440.1</v>
      </c>
      <c r="EG70">
        <v>25504.799999999999</v>
      </c>
      <c r="EH70">
        <v>24033.599999999999</v>
      </c>
      <c r="EI70">
        <v>40572.6</v>
      </c>
      <c r="EJ70">
        <v>37499</v>
      </c>
      <c r="EK70">
        <v>46027.199999999997</v>
      </c>
      <c r="EL70">
        <v>42836.1</v>
      </c>
      <c r="EM70">
        <v>1.8608499999999999</v>
      </c>
      <c r="EN70">
        <v>2.2509800000000002</v>
      </c>
      <c r="EO70">
        <v>5.7563200000000002E-2</v>
      </c>
      <c r="EP70">
        <v>0</v>
      </c>
      <c r="EQ70">
        <v>20.971</v>
      </c>
      <c r="ER70">
        <v>999.9</v>
      </c>
      <c r="ES70">
        <v>50.128</v>
      </c>
      <c r="ET70">
        <v>24.904</v>
      </c>
      <c r="EU70">
        <v>21.304300000000001</v>
      </c>
      <c r="EV70">
        <v>52.276400000000002</v>
      </c>
      <c r="EW70">
        <v>37.3598</v>
      </c>
      <c r="EX70">
        <v>2</v>
      </c>
      <c r="EY70">
        <v>-0.28253</v>
      </c>
      <c r="EZ70">
        <v>3.26816</v>
      </c>
      <c r="FA70">
        <v>20.215599999999998</v>
      </c>
      <c r="FB70">
        <v>5.2357100000000001</v>
      </c>
      <c r="FC70">
        <v>11.9876</v>
      </c>
      <c r="FD70">
        <v>4.9572000000000003</v>
      </c>
      <c r="FE70">
        <v>3.3039499999999999</v>
      </c>
      <c r="FF70">
        <v>343.8</v>
      </c>
      <c r="FG70">
        <v>9999</v>
      </c>
      <c r="FH70">
        <v>9999</v>
      </c>
      <c r="FI70">
        <v>6014.1</v>
      </c>
      <c r="FJ70">
        <v>1.8681399999999999</v>
      </c>
      <c r="FK70">
        <v>1.8638600000000001</v>
      </c>
      <c r="FL70">
        <v>1.8714999999999999</v>
      </c>
      <c r="FM70">
        <v>1.8621799999999999</v>
      </c>
      <c r="FN70">
        <v>1.86172</v>
      </c>
      <c r="FO70">
        <v>1.86822</v>
      </c>
      <c r="FP70">
        <v>1.85826</v>
      </c>
      <c r="FQ70">
        <v>1.8648</v>
      </c>
      <c r="FR70">
        <v>5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2.9590000000000001</v>
      </c>
      <c r="GF70">
        <v>8.4099999999999994E-2</v>
      </c>
      <c r="GG70">
        <v>1.10289767420511</v>
      </c>
      <c r="GH70">
        <v>2.6534179880901899E-3</v>
      </c>
      <c r="GI70">
        <v>-1.0428034391586701E-6</v>
      </c>
      <c r="GJ70">
        <v>5.4845479443569001E-10</v>
      </c>
      <c r="GK70">
        <v>-8.8343357051566304E-2</v>
      </c>
      <c r="GL70">
        <v>-3.05487791674427E-2</v>
      </c>
      <c r="GM70">
        <v>2.9618206596728198E-3</v>
      </c>
      <c r="GN70">
        <v>-3.1459192886968901E-5</v>
      </c>
      <c r="GO70">
        <v>4</v>
      </c>
      <c r="GP70">
        <v>2343</v>
      </c>
      <c r="GQ70">
        <v>3</v>
      </c>
      <c r="GR70">
        <v>27</v>
      </c>
      <c r="GS70">
        <v>2783.4</v>
      </c>
      <c r="GT70">
        <v>2783.4</v>
      </c>
      <c r="GU70">
        <v>2.4426299999999999</v>
      </c>
      <c r="GV70">
        <v>2.3303199999999999</v>
      </c>
      <c r="GW70">
        <v>1.9982899999999999</v>
      </c>
      <c r="GX70">
        <v>2.7185100000000002</v>
      </c>
      <c r="GY70">
        <v>2.0935100000000002</v>
      </c>
      <c r="GZ70">
        <v>2.3107899999999999</v>
      </c>
      <c r="HA70">
        <v>30.114699999999999</v>
      </c>
      <c r="HB70">
        <v>15.8482</v>
      </c>
      <c r="HC70">
        <v>18</v>
      </c>
      <c r="HD70">
        <v>438.15699999999998</v>
      </c>
      <c r="HE70">
        <v>702.98</v>
      </c>
      <c r="HF70">
        <v>16.640499999999999</v>
      </c>
      <c r="HG70">
        <v>23.732500000000002</v>
      </c>
      <c r="HH70">
        <v>30.0002</v>
      </c>
      <c r="HI70">
        <v>23.479399999999998</v>
      </c>
      <c r="HJ70">
        <v>23.4681</v>
      </c>
      <c r="HK70">
        <v>48.947600000000001</v>
      </c>
      <c r="HL70">
        <v>47.035899999999998</v>
      </c>
      <c r="HM70">
        <v>0</v>
      </c>
      <c r="HN70">
        <v>16.7043</v>
      </c>
      <c r="HO70">
        <v>938.048</v>
      </c>
      <c r="HP70">
        <v>13.527699999999999</v>
      </c>
      <c r="HQ70">
        <v>97.475399999999993</v>
      </c>
      <c r="HR70">
        <v>100.741</v>
      </c>
    </row>
    <row r="71" spans="1:226" x14ac:dyDescent="0.2">
      <c r="A71">
        <v>55</v>
      </c>
      <c r="B71">
        <v>1657465128.0999999</v>
      </c>
      <c r="C71">
        <v>362</v>
      </c>
      <c r="D71" t="s">
        <v>468</v>
      </c>
      <c r="E71" t="s">
        <v>469</v>
      </c>
      <c r="F71">
        <v>5</v>
      </c>
      <c r="G71" s="1" t="s">
        <v>353</v>
      </c>
      <c r="H71" t="s">
        <v>354</v>
      </c>
      <c r="I71">
        <v>1657465120.31429</v>
      </c>
      <c r="J71">
        <f t="shared" si="34"/>
        <v>2.7815700817821589E-3</v>
      </c>
      <c r="K71">
        <f t="shared" si="35"/>
        <v>2.7815700817821587</v>
      </c>
      <c r="L71" s="1">
        <f t="shared" si="36"/>
        <v>27.200815491290019</v>
      </c>
      <c r="M71">
        <f t="shared" si="37"/>
        <v>852.08046428571402</v>
      </c>
      <c r="N71">
        <f t="shared" si="38"/>
        <v>533.81931124750838</v>
      </c>
      <c r="O71">
        <f t="shared" si="39"/>
        <v>39.763634642543984</v>
      </c>
      <c r="P71">
        <f t="shared" si="40"/>
        <v>63.470570573264403</v>
      </c>
      <c r="Q71">
        <f t="shared" si="41"/>
        <v>0.15072902907529781</v>
      </c>
      <c r="R71">
        <f t="shared" si="42"/>
        <v>2.4408462305783734</v>
      </c>
      <c r="S71">
        <f t="shared" si="43"/>
        <v>0.14574238706270248</v>
      </c>
      <c r="T71">
        <f t="shared" si="44"/>
        <v>9.1523278569217062E-2</v>
      </c>
      <c r="U71">
        <f t="shared" si="45"/>
        <v>321.51385467857159</v>
      </c>
      <c r="V71">
        <f t="shared" si="46"/>
        <v>22.452135106812982</v>
      </c>
      <c r="W71">
        <f t="shared" si="47"/>
        <v>21.920753571428602</v>
      </c>
      <c r="X71">
        <f t="shared" si="48"/>
        <v>2.6407095031393912</v>
      </c>
      <c r="Y71">
        <f t="shared" si="49"/>
        <v>50.154823394725902</v>
      </c>
      <c r="Z71">
        <f t="shared" si="50"/>
        <v>1.2562365526487529</v>
      </c>
      <c r="AA71">
        <f t="shared" si="51"/>
        <v>2.5047173285049475</v>
      </c>
      <c r="AB71">
        <f t="shared" si="52"/>
        <v>1.3844729504906383</v>
      </c>
      <c r="AC71">
        <f t="shared" si="53"/>
        <v>-122.66724060659321</v>
      </c>
      <c r="AD71">
        <f t="shared" si="54"/>
        <v>-113.63720327739922</v>
      </c>
      <c r="AE71">
        <f t="shared" si="55"/>
        <v>-9.5038454062832383</v>
      </c>
      <c r="AF71">
        <f t="shared" si="56"/>
        <v>75.705565388295909</v>
      </c>
      <c r="AG71">
        <f t="shared" si="57"/>
        <v>44.236239697161501</v>
      </c>
      <c r="AH71">
        <f t="shared" si="58"/>
        <v>2.7907848652532294</v>
      </c>
      <c r="AI71">
        <f t="shared" si="59"/>
        <v>27.200815491290019</v>
      </c>
      <c r="AJ71">
        <v>937.16441755715005</v>
      </c>
      <c r="AK71">
        <v>890.86946666666597</v>
      </c>
      <c r="AL71">
        <v>3.32689621793826</v>
      </c>
      <c r="AM71">
        <v>65.265421527463403</v>
      </c>
      <c r="AN71">
        <f t="shared" si="60"/>
        <v>2.7815700817821587</v>
      </c>
      <c r="AO71">
        <v>13.5443060559457</v>
      </c>
      <c r="AP71">
        <v>16.8393787878788</v>
      </c>
      <c r="AQ71">
        <v>-2.8746270586452799E-3</v>
      </c>
      <c r="AR71">
        <v>77.4076718084318</v>
      </c>
      <c r="AS71">
        <v>7</v>
      </c>
      <c r="AT71">
        <v>1</v>
      </c>
      <c r="AU71">
        <f t="shared" si="61"/>
        <v>1</v>
      </c>
      <c r="AV71">
        <f t="shared" si="62"/>
        <v>0</v>
      </c>
      <c r="AW71">
        <f t="shared" si="63"/>
        <v>40123.520016216375</v>
      </c>
      <c r="AX71">
        <f t="shared" si="64"/>
        <v>1999.98642857143</v>
      </c>
      <c r="AY71">
        <f t="shared" si="65"/>
        <v>1681.1886107142868</v>
      </c>
      <c r="AZ71">
        <f t="shared" si="66"/>
        <v>0.84060000942863533</v>
      </c>
      <c r="BA71">
        <f t="shared" si="67"/>
        <v>0.16075801819726632</v>
      </c>
      <c r="BB71" s="1">
        <v>6</v>
      </c>
      <c r="BC71">
        <v>0.5</v>
      </c>
      <c r="BD71" t="s">
        <v>355</v>
      </c>
      <c r="BE71">
        <v>2</v>
      </c>
      <c r="BF71" t="b">
        <v>1</v>
      </c>
      <c r="BG71">
        <v>1657465120.31429</v>
      </c>
      <c r="BH71">
        <v>852.08046428571402</v>
      </c>
      <c r="BI71">
        <v>908.01517857142903</v>
      </c>
      <c r="BJ71">
        <v>16.8647392857143</v>
      </c>
      <c r="BK71">
        <v>13.5724142857143</v>
      </c>
      <c r="BL71">
        <v>849.14042857142897</v>
      </c>
      <c r="BM71">
        <v>16.780339285714302</v>
      </c>
      <c r="BN71">
        <v>500.02092857142901</v>
      </c>
      <c r="BO71">
        <v>74.388949999999994</v>
      </c>
      <c r="BP71">
        <v>9.9989992857142801E-2</v>
      </c>
      <c r="BQ71">
        <v>21.057189285714301</v>
      </c>
      <c r="BR71">
        <v>21.920753571428602</v>
      </c>
      <c r="BS71">
        <v>999.9</v>
      </c>
      <c r="BT71">
        <v>0</v>
      </c>
      <c r="BU71">
        <v>0</v>
      </c>
      <c r="BV71">
        <v>9998.39</v>
      </c>
      <c r="BW71">
        <v>0</v>
      </c>
      <c r="BX71">
        <v>945.27514285714301</v>
      </c>
      <c r="BY71">
        <v>-55.934828571428604</v>
      </c>
      <c r="BZ71">
        <v>866.69678571428597</v>
      </c>
      <c r="CA71">
        <v>920.50846428571401</v>
      </c>
      <c r="CB71">
        <v>3.2923235714285699</v>
      </c>
      <c r="CC71">
        <v>908.01517857142903</v>
      </c>
      <c r="CD71">
        <v>13.5724142857143</v>
      </c>
      <c r="CE71">
        <v>1.25454892857143</v>
      </c>
      <c r="CF71">
        <v>1.0096378571428599</v>
      </c>
      <c r="CG71">
        <v>10.265107142857101</v>
      </c>
      <c r="CH71">
        <v>7.0561810714285702</v>
      </c>
      <c r="CI71">
        <v>1999.98642857143</v>
      </c>
      <c r="CJ71">
        <v>0.97999885714285695</v>
      </c>
      <c r="CK71">
        <v>2.0001414285714302E-2</v>
      </c>
      <c r="CL71">
        <v>0</v>
      </c>
      <c r="CM71">
        <v>2.5813321428571401</v>
      </c>
      <c r="CN71">
        <v>0</v>
      </c>
      <c r="CO71">
        <v>15041.021428571399</v>
      </c>
      <c r="CP71">
        <v>16705.2928571429</v>
      </c>
      <c r="CQ71">
        <v>43</v>
      </c>
      <c r="CR71">
        <v>44.691499999999998</v>
      </c>
      <c r="CS71">
        <v>43.903785714285704</v>
      </c>
      <c r="CT71">
        <v>42.936999999999998</v>
      </c>
      <c r="CU71">
        <v>42.125</v>
      </c>
      <c r="CV71">
        <v>1959.9860714285701</v>
      </c>
      <c r="CW71">
        <v>40.000357142857098</v>
      </c>
      <c r="CX71">
        <v>0</v>
      </c>
      <c r="CY71">
        <v>1651531911.8</v>
      </c>
      <c r="CZ71">
        <v>0</v>
      </c>
      <c r="DA71">
        <v>0</v>
      </c>
      <c r="DB71" t="s">
        <v>356</v>
      </c>
      <c r="DC71">
        <v>1657298120.5</v>
      </c>
      <c r="DD71">
        <v>1657298120.5</v>
      </c>
      <c r="DE71">
        <v>0</v>
      </c>
      <c r="DF71">
        <v>1.391</v>
      </c>
      <c r="DG71">
        <v>3.5000000000000003E-2</v>
      </c>
      <c r="DH71">
        <v>2.39</v>
      </c>
      <c r="DI71">
        <v>0.104</v>
      </c>
      <c r="DJ71">
        <v>419</v>
      </c>
      <c r="DK71">
        <v>18</v>
      </c>
      <c r="DL71">
        <v>0.11</v>
      </c>
      <c r="DM71">
        <v>0.02</v>
      </c>
      <c r="DN71">
        <v>-55.784882926829297</v>
      </c>
      <c r="DO71">
        <v>-2.46159721254348</v>
      </c>
      <c r="DP71">
        <v>0.41896820585025901</v>
      </c>
      <c r="DQ71">
        <v>0</v>
      </c>
      <c r="DR71">
        <v>3.2949743902439002</v>
      </c>
      <c r="DS71">
        <v>2.3331010452769699E-4</v>
      </c>
      <c r="DT71">
        <v>1.0533739532124199E-2</v>
      </c>
      <c r="DU71">
        <v>1</v>
      </c>
      <c r="DV71">
        <v>1</v>
      </c>
      <c r="DW71">
        <v>2</v>
      </c>
      <c r="DX71" t="s">
        <v>369</v>
      </c>
      <c r="DY71">
        <v>2.8929299999999998</v>
      </c>
      <c r="DZ71">
        <v>2.7167599999999998</v>
      </c>
      <c r="EA71">
        <v>0.12792000000000001</v>
      </c>
      <c r="EB71">
        <v>0.13322200000000001</v>
      </c>
      <c r="EC71">
        <v>6.6726099999999997E-2</v>
      </c>
      <c r="ED71">
        <v>5.68315E-2</v>
      </c>
      <c r="EE71">
        <v>24858.400000000001</v>
      </c>
      <c r="EF71">
        <v>21402.6</v>
      </c>
      <c r="EG71">
        <v>25504.2</v>
      </c>
      <c r="EH71">
        <v>24033.7</v>
      </c>
      <c r="EI71">
        <v>40574.699999999997</v>
      </c>
      <c r="EJ71">
        <v>37499.4</v>
      </c>
      <c r="EK71">
        <v>46026.8</v>
      </c>
      <c r="EL71">
        <v>42836.1</v>
      </c>
      <c r="EM71">
        <v>1.86077</v>
      </c>
      <c r="EN71">
        <v>2.25108</v>
      </c>
      <c r="EO71">
        <v>5.78761E-2</v>
      </c>
      <c r="EP71">
        <v>0</v>
      </c>
      <c r="EQ71">
        <v>20.976600000000001</v>
      </c>
      <c r="ER71">
        <v>999.9</v>
      </c>
      <c r="ES71">
        <v>50.128</v>
      </c>
      <c r="ET71">
        <v>24.914000000000001</v>
      </c>
      <c r="EU71">
        <v>21.317499999999999</v>
      </c>
      <c r="EV71">
        <v>51.926400000000001</v>
      </c>
      <c r="EW71">
        <v>37.415900000000001</v>
      </c>
      <c r="EX71">
        <v>2</v>
      </c>
      <c r="EY71">
        <v>-0.282165</v>
      </c>
      <c r="EZ71">
        <v>3.2039200000000001</v>
      </c>
      <c r="FA71">
        <v>20.216899999999999</v>
      </c>
      <c r="FB71">
        <v>5.2354099999999999</v>
      </c>
      <c r="FC71">
        <v>11.987299999999999</v>
      </c>
      <c r="FD71">
        <v>4.9566999999999997</v>
      </c>
      <c r="FE71">
        <v>3.3039299999999998</v>
      </c>
      <c r="FF71">
        <v>343.8</v>
      </c>
      <c r="FG71">
        <v>9999</v>
      </c>
      <c r="FH71">
        <v>9999</v>
      </c>
      <c r="FI71">
        <v>6014.1</v>
      </c>
      <c r="FJ71">
        <v>1.8681700000000001</v>
      </c>
      <c r="FK71">
        <v>1.8638600000000001</v>
      </c>
      <c r="FL71">
        <v>1.87151</v>
      </c>
      <c r="FM71">
        <v>1.8621799999999999</v>
      </c>
      <c r="FN71">
        <v>1.86172</v>
      </c>
      <c r="FO71">
        <v>1.8682700000000001</v>
      </c>
      <c r="FP71">
        <v>1.8583400000000001</v>
      </c>
      <c r="FQ71">
        <v>1.8648400000000001</v>
      </c>
      <c r="FR71">
        <v>5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2.9929999999999999</v>
      </c>
      <c r="GF71">
        <v>8.3299999999999999E-2</v>
      </c>
      <c r="GG71">
        <v>1.10289767420511</v>
      </c>
      <c r="GH71">
        <v>2.6534179880901899E-3</v>
      </c>
      <c r="GI71">
        <v>-1.0428034391586701E-6</v>
      </c>
      <c r="GJ71">
        <v>5.4845479443569001E-10</v>
      </c>
      <c r="GK71">
        <v>-8.8343357051566304E-2</v>
      </c>
      <c r="GL71">
        <v>-3.05487791674427E-2</v>
      </c>
      <c r="GM71">
        <v>2.9618206596728198E-3</v>
      </c>
      <c r="GN71">
        <v>-3.1459192886968901E-5</v>
      </c>
      <c r="GO71">
        <v>4</v>
      </c>
      <c r="GP71">
        <v>2343</v>
      </c>
      <c r="GQ71">
        <v>3</v>
      </c>
      <c r="GR71">
        <v>27</v>
      </c>
      <c r="GS71">
        <v>2783.5</v>
      </c>
      <c r="GT71">
        <v>2783.5</v>
      </c>
      <c r="GU71">
        <v>2.4731399999999999</v>
      </c>
      <c r="GV71">
        <v>2.323</v>
      </c>
      <c r="GW71">
        <v>1.9982899999999999</v>
      </c>
      <c r="GX71">
        <v>2.7185100000000002</v>
      </c>
      <c r="GY71">
        <v>2.0935100000000002</v>
      </c>
      <c r="GZ71">
        <v>2.3144499999999999</v>
      </c>
      <c r="HA71">
        <v>30.136099999999999</v>
      </c>
      <c r="HB71">
        <v>15.8482</v>
      </c>
      <c r="HC71">
        <v>18</v>
      </c>
      <c r="HD71">
        <v>438.16199999999998</v>
      </c>
      <c r="HE71">
        <v>703.13400000000001</v>
      </c>
      <c r="HF71">
        <v>16.6982</v>
      </c>
      <c r="HG71">
        <v>23.738499999999998</v>
      </c>
      <c r="HH71">
        <v>30.0002</v>
      </c>
      <c r="HI71">
        <v>23.485299999999999</v>
      </c>
      <c r="HJ71">
        <v>23.472999999999999</v>
      </c>
      <c r="HK71">
        <v>49.624299999999998</v>
      </c>
      <c r="HL71">
        <v>47.035899999999998</v>
      </c>
      <c r="HM71">
        <v>0</v>
      </c>
      <c r="HN71">
        <v>16.755299999999998</v>
      </c>
      <c r="HO71">
        <v>958.28899999999999</v>
      </c>
      <c r="HP71">
        <v>13.534000000000001</v>
      </c>
      <c r="HQ71">
        <v>97.474199999999996</v>
      </c>
      <c r="HR71">
        <v>100.741</v>
      </c>
    </row>
    <row r="72" spans="1:226" x14ac:dyDescent="0.2">
      <c r="A72">
        <v>56</v>
      </c>
      <c r="B72">
        <v>1657465133.0999999</v>
      </c>
      <c r="C72">
        <v>367</v>
      </c>
      <c r="D72" t="s">
        <v>470</v>
      </c>
      <c r="E72" t="s">
        <v>471</v>
      </c>
      <c r="F72">
        <v>5</v>
      </c>
      <c r="G72" s="1" t="s">
        <v>353</v>
      </c>
      <c r="H72" t="s">
        <v>354</v>
      </c>
      <c r="I72">
        <v>1657465125.5999999</v>
      </c>
      <c r="J72">
        <f t="shared" si="34"/>
        <v>2.7840244326235602E-3</v>
      </c>
      <c r="K72">
        <f t="shared" si="35"/>
        <v>2.7840244326235601</v>
      </c>
      <c r="L72" s="1">
        <f t="shared" si="36"/>
        <v>27.188861904190222</v>
      </c>
      <c r="M72">
        <f t="shared" si="37"/>
        <v>869.28448148148198</v>
      </c>
      <c r="N72">
        <f t="shared" si="38"/>
        <v>550.47615542442088</v>
      </c>
      <c r="O72">
        <f t="shared" si="39"/>
        <v>41.004468587649853</v>
      </c>
      <c r="P72">
        <f t="shared" si="40"/>
        <v>64.752211087429814</v>
      </c>
      <c r="Q72">
        <f t="shared" si="41"/>
        <v>0.1506621305101758</v>
      </c>
      <c r="R72">
        <f t="shared" si="42"/>
        <v>2.4390362772170753</v>
      </c>
      <c r="S72">
        <f t="shared" si="43"/>
        <v>0.14567626968633299</v>
      </c>
      <c r="T72">
        <f t="shared" si="44"/>
        <v>9.1481883223406738E-2</v>
      </c>
      <c r="U72">
        <f t="shared" si="45"/>
        <v>321.51521533333255</v>
      </c>
      <c r="V72">
        <f t="shared" si="46"/>
        <v>22.458303809437147</v>
      </c>
      <c r="W72">
        <f t="shared" si="47"/>
        <v>21.924603703703699</v>
      </c>
      <c r="X72">
        <f t="shared" si="48"/>
        <v>2.6413300019765269</v>
      </c>
      <c r="Y72">
        <f t="shared" si="49"/>
        <v>50.086993046080842</v>
      </c>
      <c r="Z72">
        <f t="shared" si="50"/>
        <v>1.2549977275584663</v>
      </c>
      <c r="AA72">
        <f t="shared" si="51"/>
        <v>2.5056359969620217</v>
      </c>
      <c r="AB72">
        <f t="shared" si="52"/>
        <v>1.3863322744180606</v>
      </c>
      <c r="AC72">
        <f t="shared" si="53"/>
        <v>-122.775477478699</v>
      </c>
      <c r="AD72">
        <f t="shared" si="54"/>
        <v>-113.27419324950681</v>
      </c>
      <c r="AE72">
        <f t="shared" si="55"/>
        <v>-9.4809898834050941</v>
      </c>
      <c r="AF72">
        <f t="shared" si="56"/>
        <v>75.984554721721665</v>
      </c>
      <c r="AG72">
        <f t="shared" si="57"/>
        <v>44.377591934786274</v>
      </c>
      <c r="AH72">
        <f t="shared" si="58"/>
        <v>2.792348292384236</v>
      </c>
      <c r="AI72">
        <f t="shared" si="59"/>
        <v>27.188861904190222</v>
      </c>
      <c r="AJ72">
        <v>953.78973911262801</v>
      </c>
      <c r="AK72">
        <v>907.47143636363705</v>
      </c>
      <c r="AL72">
        <v>3.33693533089254</v>
      </c>
      <c r="AM72">
        <v>65.265421527463403</v>
      </c>
      <c r="AN72">
        <f t="shared" si="60"/>
        <v>2.7840244326235601</v>
      </c>
      <c r="AO72">
        <v>13.543629283371301</v>
      </c>
      <c r="AP72">
        <v>16.830442424242399</v>
      </c>
      <c r="AQ72">
        <v>-5.1526594532851501E-4</v>
      </c>
      <c r="AR72">
        <v>77.4076718084318</v>
      </c>
      <c r="AS72">
        <v>7</v>
      </c>
      <c r="AT72">
        <v>1</v>
      </c>
      <c r="AU72">
        <f t="shared" si="61"/>
        <v>1</v>
      </c>
      <c r="AV72">
        <f t="shared" si="62"/>
        <v>0</v>
      </c>
      <c r="AW72">
        <f t="shared" si="63"/>
        <v>40077.256658654085</v>
      </c>
      <c r="AX72">
        <f t="shared" si="64"/>
        <v>1999.9948148148101</v>
      </c>
      <c r="AY72">
        <f t="shared" si="65"/>
        <v>1681.1956666666626</v>
      </c>
      <c r="AZ72">
        <f t="shared" si="66"/>
        <v>0.84060001266669948</v>
      </c>
      <c r="BA72">
        <f t="shared" si="67"/>
        <v>0.16075802444673004</v>
      </c>
      <c r="BB72" s="1">
        <v>6</v>
      </c>
      <c r="BC72">
        <v>0.5</v>
      </c>
      <c r="BD72" t="s">
        <v>355</v>
      </c>
      <c r="BE72">
        <v>2</v>
      </c>
      <c r="BF72" t="b">
        <v>1</v>
      </c>
      <c r="BG72">
        <v>1657465125.5999999</v>
      </c>
      <c r="BH72">
        <v>869.28448148148198</v>
      </c>
      <c r="BI72">
        <v>925.44674074074101</v>
      </c>
      <c r="BJ72">
        <v>16.848074074074098</v>
      </c>
      <c r="BK72">
        <v>13.553925925925901</v>
      </c>
      <c r="BL72">
        <v>866.30892592592602</v>
      </c>
      <c r="BM72">
        <v>16.7643555555556</v>
      </c>
      <c r="BN72">
        <v>500.03262962962998</v>
      </c>
      <c r="BO72">
        <v>74.389033333333302</v>
      </c>
      <c r="BP72">
        <v>0.10005794444444401</v>
      </c>
      <c r="BQ72">
        <v>21.063159259259301</v>
      </c>
      <c r="BR72">
        <v>21.924603703703699</v>
      </c>
      <c r="BS72">
        <v>999.9</v>
      </c>
      <c r="BT72">
        <v>0</v>
      </c>
      <c r="BU72">
        <v>0</v>
      </c>
      <c r="BV72">
        <v>9986.5725925925908</v>
      </c>
      <c r="BW72">
        <v>0</v>
      </c>
      <c r="BX72">
        <v>945.98900000000003</v>
      </c>
      <c r="BY72">
        <v>-56.162288888888902</v>
      </c>
      <c r="BZ72">
        <v>884.18100000000004</v>
      </c>
      <c r="CA72">
        <v>938.16237037037001</v>
      </c>
      <c r="CB72">
        <v>3.2941462962963</v>
      </c>
      <c r="CC72">
        <v>925.44674074074101</v>
      </c>
      <c r="CD72">
        <v>13.553925925925901</v>
      </c>
      <c r="CE72">
        <v>1.2533111111111099</v>
      </c>
      <c r="CF72">
        <v>1.00826333333333</v>
      </c>
      <c r="CG72">
        <v>10.250329629629601</v>
      </c>
      <c r="CH72">
        <v>7.0363266666666702</v>
      </c>
      <c r="CI72">
        <v>1999.9948148148101</v>
      </c>
      <c r="CJ72">
        <v>0.97999888888888897</v>
      </c>
      <c r="CK72">
        <v>2.0001381481481499E-2</v>
      </c>
      <c r="CL72">
        <v>0</v>
      </c>
      <c r="CM72">
        <v>2.5667925925925901</v>
      </c>
      <c r="CN72">
        <v>0</v>
      </c>
      <c r="CO72">
        <v>15050.9444444444</v>
      </c>
      <c r="CP72">
        <v>16705.359259259301</v>
      </c>
      <c r="CQ72">
        <v>43</v>
      </c>
      <c r="CR72">
        <v>44.698666666666703</v>
      </c>
      <c r="CS72">
        <v>43.9209259259259</v>
      </c>
      <c r="CT72">
        <v>42.936999999999998</v>
      </c>
      <c r="CU72">
        <v>42.125</v>
      </c>
      <c r="CV72">
        <v>1959.9940740740701</v>
      </c>
      <c r="CW72">
        <v>40.000740740740703</v>
      </c>
      <c r="CX72">
        <v>0</v>
      </c>
      <c r="CY72">
        <v>1651531917.2</v>
      </c>
      <c r="CZ72">
        <v>0</v>
      </c>
      <c r="DA72">
        <v>0</v>
      </c>
      <c r="DB72" t="s">
        <v>356</v>
      </c>
      <c r="DC72">
        <v>1657298120.5</v>
      </c>
      <c r="DD72">
        <v>1657298120.5</v>
      </c>
      <c r="DE72">
        <v>0</v>
      </c>
      <c r="DF72">
        <v>1.391</v>
      </c>
      <c r="DG72">
        <v>3.5000000000000003E-2</v>
      </c>
      <c r="DH72">
        <v>2.39</v>
      </c>
      <c r="DI72">
        <v>0.104</v>
      </c>
      <c r="DJ72">
        <v>419</v>
      </c>
      <c r="DK72">
        <v>18</v>
      </c>
      <c r="DL72">
        <v>0.11</v>
      </c>
      <c r="DM72">
        <v>0.02</v>
      </c>
      <c r="DN72">
        <v>-56.015446341463402</v>
      </c>
      <c r="DO72">
        <v>-2.1166202090592998</v>
      </c>
      <c r="DP72">
        <v>0.39136408356062702</v>
      </c>
      <c r="DQ72">
        <v>0</v>
      </c>
      <c r="DR72">
        <v>3.2922153658536599</v>
      </c>
      <c r="DS72">
        <v>2.9375540069692601E-2</v>
      </c>
      <c r="DT72">
        <v>9.6446014464711596E-3</v>
      </c>
      <c r="DU72">
        <v>1</v>
      </c>
      <c r="DV72">
        <v>1</v>
      </c>
      <c r="DW72">
        <v>2</v>
      </c>
      <c r="DX72" t="s">
        <v>369</v>
      </c>
      <c r="DY72">
        <v>2.8931</v>
      </c>
      <c r="DZ72">
        <v>2.7159900000000001</v>
      </c>
      <c r="EA72">
        <v>0.12947900000000001</v>
      </c>
      <c r="EB72">
        <v>0.134774</v>
      </c>
      <c r="EC72">
        <v>6.6701099999999999E-2</v>
      </c>
      <c r="ED72">
        <v>5.6834799999999998E-2</v>
      </c>
      <c r="EE72">
        <v>24813.8</v>
      </c>
      <c r="EF72">
        <v>21363.9</v>
      </c>
      <c r="EG72">
        <v>25504</v>
      </c>
      <c r="EH72">
        <v>24033.200000000001</v>
      </c>
      <c r="EI72">
        <v>40575.199999999997</v>
      </c>
      <c r="EJ72">
        <v>37498.800000000003</v>
      </c>
      <c r="EK72">
        <v>46026.1</v>
      </c>
      <c r="EL72">
        <v>42835.6</v>
      </c>
      <c r="EM72">
        <v>1.86097</v>
      </c>
      <c r="EN72">
        <v>2.25075</v>
      </c>
      <c r="EO72">
        <v>5.7414199999999999E-2</v>
      </c>
      <c r="EP72">
        <v>0</v>
      </c>
      <c r="EQ72">
        <v>20.982399999999998</v>
      </c>
      <c r="ER72">
        <v>999.9</v>
      </c>
      <c r="ES72">
        <v>50.103999999999999</v>
      </c>
      <c r="ET72">
        <v>24.934000000000001</v>
      </c>
      <c r="EU72">
        <v>21.3338</v>
      </c>
      <c r="EV72">
        <v>51.726399999999998</v>
      </c>
      <c r="EW72">
        <v>37.383800000000001</v>
      </c>
      <c r="EX72">
        <v>2</v>
      </c>
      <c r="EY72">
        <v>-0.28184700000000001</v>
      </c>
      <c r="EZ72">
        <v>3.17361</v>
      </c>
      <c r="FA72">
        <v>20.217400000000001</v>
      </c>
      <c r="FB72">
        <v>5.2352600000000002</v>
      </c>
      <c r="FC72">
        <v>11.987500000000001</v>
      </c>
      <c r="FD72">
        <v>4.9569000000000001</v>
      </c>
      <c r="FE72">
        <v>3.3039999999999998</v>
      </c>
      <c r="FF72">
        <v>343.8</v>
      </c>
      <c r="FG72">
        <v>9999</v>
      </c>
      <c r="FH72">
        <v>9999</v>
      </c>
      <c r="FI72">
        <v>6014.4</v>
      </c>
      <c r="FJ72">
        <v>1.8681399999999999</v>
      </c>
      <c r="FK72">
        <v>1.8638600000000001</v>
      </c>
      <c r="FL72">
        <v>1.8714999999999999</v>
      </c>
      <c r="FM72">
        <v>1.8621799999999999</v>
      </c>
      <c r="FN72">
        <v>1.86172</v>
      </c>
      <c r="FO72">
        <v>1.8682700000000001</v>
      </c>
      <c r="FP72">
        <v>1.8583000000000001</v>
      </c>
      <c r="FQ72">
        <v>1.8648199999999999</v>
      </c>
      <c r="FR72">
        <v>5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3.0270000000000001</v>
      </c>
      <c r="GF72">
        <v>8.2900000000000001E-2</v>
      </c>
      <c r="GG72">
        <v>1.10289767420511</v>
      </c>
      <c r="GH72">
        <v>2.6534179880901899E-3</v>
      </c>
      <c r="GI72">
        <v>-1.0428034391586701E-6</v>
      </c>
      <c r="GJ72">
        <v>5.4845479443569001E-10</v>
      </c>
      <c r="GK72">
        <v>-8.8343357051566304E-2</v>
      </c>
      <c r="GL72">
        <v>-3.05487791674427E-2</v>
      </c>
      <c r="GM72">
        <v>2.9618206596728198E-3</v>
      </c>
      <c r="GN72">
        <v>-3.1459192886968901E-5</v>
      </c>
      <c r="GO72">
        <v>4</v>
      </c>
      <c r="GP72">
        <v>2343</v>
      </c>
      <c r="GQ72">
        <v>3</v>
      </c>
      <c r="GR72">
        <v>27</v>
      </c>
      <c r="GS72">
        <v>2783.5</v>
      </c>
      <c r="GT72">
        <v>2783.5</v>
      </c>
      <c r="GU72">
        <v>2.5097700000000001</v>
      </c>
      <c r="GV72">
        <v>2.3156699999999999</v>
      </c>
      <c r="GW72">
        <v>1.9982899999999999</v>
      </c>
      <c r="GX72">
        <v>2.7185100000000002</v>
      </c>
      <c r="GY72">
        <v>2.0935100000000002</v>
      </c>
      <c r="GZ72">
        <v>2.36206</v>
      </c>
      <c r="HA72">
        <v>30.157599999999999</v>
      </c>
      <c r="HB72">
        <v>15.8657</v>
      </c>
      <c r="HC72">
        <v>18</v>
      </c>
      <c r="HD72">
        <v>438.31900000000002</v>
      </c>
      <c r="HE72">
        <v>702.93399999999997</v>
      </c>
      <c r="HF72">
        <v>16.7529</v>
      </c>
      <c r="HG72">
        <v>23.7439</v>
      </c>
      <c r="HH72">
        <v>30.000399999999999</v>
      </c>
      <c r="HI72">
        <v>23.491</v>
      </c>
      <c r="HJ72">
        <v>23.478899999999999</v>
      </c>
      <c r="HK72">
        <v>50.284700000000001</v>
      </c>
      <c r="HL72">
        <v>47.035899999999998</v>
      </c>
      <c r="HM72">
        <v>0</v>
      </c>
      <c r="HN72">
        <v>16.804300000000001</v>
      </c>
      <c r="HO72">
        <v>971.66899999999998</v>
      </c>
      <c r="HP72">
        <v>13.534000000000001</v>
      </c>
      <c r="HQ72">
        <v>97.472899999999996</v>
      </c>
      <c r="HR72">
        <v>100.74</v>
      </c>
    </row>
    <row r="73" spans="1:226" x14ac:dyDescent="0.2">
      <c r="A73">
        <v>57</v>
      </c>
      <c r="B73">
        <v>1657465138.0999999</v>
      </c>
      <c r="C73">
        <v>372</v>
      </c>
      <c r="D73" t="s">
        <v>472</v>
      </c>
      <c r="E73" t="s">
        <v>473</v>
      </c>
      <c r="F73">
        <v>5</v>
      </c>
      <c r="G73" s="1" t="s">
        <v>353</v>
      </c>
      <c r="H73" t="s">
        <v>354</v>
      </c>
      <c r="I73">
        <v>1657465130.31429</v>
      </c>
      <c r="J73">
        <f t="shared" si="34"/>
        <v>2.7822923876325988E-3</v>
      </c>
      <c r="K73">
        <f t="shared" si="35"/>
        <v>2.7822923876325989</v>
      </c>
      <c r="L73" s="1">
        <f t="shared" si="36"/>
        <v>27.74816741323809</v>
      </c>
      <c r="M73">
        <f t="shared" si="37"/>
        <v>884.709857142857</v>
      </c>
      <c r="N73">
        <f t="shared" si="38"/>
        <v>558.78956277693806</v>
      </c>
      <c r="O73">
        <f t="shared" si="39"/>
        <v>41.623614979313444</v>
      </c>
      <c r="P73">
        <f t="shared" si="40"/>
        <v>65.901056345996395</v>
      </c>
      <c r="Q73">
        <f t="shared" si="41"/>
        <v>0.1503497958233207</v>
      </c>
      <c r="R73">
        <f t="shared" si="42"/>
        <v>2.4406020073468442</v>
      </c>
      <c r="S73">
        <f t="shared" si="43"/>
        <v>0.14538729156656463</v>
      </c>
      <c r="T73">
        <f t="shared" si="44"/>
        <v>9.1299273630464473E-2</v>
      </c>
      <c r="U73">
        <f t="shared" si="45"/>
        <v>321.5164817142857</v>
      </c>
      <c r="V73">
        <f t="shared" si="46"/>
        <v>22.465080368272115</v>
      </c>
      <c r="W73">
        <f t="shared" si="47"/>
        <v>21.930953571428599</v>
      </c>
      <c r="X73">
        <f t="shared" si="48"/>
        <v>2.6423536444758042</v>
      </c>
      <c r="Y73">
        <f t="shared" si="49"/>
        <v>50.030860106692586</v>
      </c>
      <c r="Z73">
        <f t="shared" si="50"/>
        <v>1.2541354100920741</v>
      </c>
      <c r="AA73">
        <f t="shared" si="51"/>
        <v>2.5067236649891402</v>
      </c>
      <c r="AB73">
        <f t="shared" si="52"/>
        <v>1.3882182343837302</v>
      </c>
      <c r="AC73">
        <f t="shared" si="53"/>
        <v>-122.6990942945976</v>
      </c>
      <c r="AD73">
        <f t="shared" si="54"/>
        <v>-113.25271623993821</v>
      </c>
      <c r="AE73">
        <f t="shared" si="55"/>
        <v>-9.4737583398340206</v>
      </c>
      <c r="AF73">
        <f t="shared" si="56"/>
        <v>76.090912839915845</v>
      </c>
      <c r="AG73">
        <f t="shared" si="57"/>
        <v>44.590552872013781</v>
      </c>
      <c r="AH73">
        <f t="shared" si="58"/>
        <v>2.7898950110075669</v>
      </c>
      <c r="AI73">
        <f t="shared" si="59"/>
        <v>27.74816741323809</v>
      </c>
      <c r="AJ73">
        <v>970.83311914754097</v>
      </c>
      <c r="AK73">
        <v>924.01187272727304</v>
      </c>
      <c r="AL73">
        <v>3.2917003513680099</v>
      </c>
      <c r="AM73">
        <v>65.265421527463403</v>
      </c>
      <c r="AN73">
        <f t="shared" si="60"/>
        <v>2.7822923876325989</v>
      </c>
      <c r="AO73">
        <v>13.545622422861401</v>
      </c>
      <c r="AP73">
        <v>16.828971515151501</v>
      </c>
      <c r="AQ73">
        <v>-1.7077806634731901E-4</v>
      </c>
      <c r="AR73">
        <v>77.4076718084318</v>
      </c>
      <c r="AS73">
        <v>7</v>
      </c>
      <c r="AT73">
        <v>1</v>
      </c>
      <c r="AU73">
        <f t="shared" si="61"/>
        <v>1</v>
      </c>
      <c r="AV73">
        <f t="shared" si="62"/>
        <v>0</v>
      </c>
      <c r="AW73">
        <f t="shared" si="63"/>
        <v>40115.606809680787</v>
      </c>
      <c r="AX73">
        <f t="shared" si="64"/>
        <v>2000.0025000000001</v>
      </c>
      <c r="AY73">
        <f t="shared" si="65"/>
        <v>1681.2021428571429</v>
      </c>
      <c r="AZ73">
        <f t="shared" si="66"/>
        <v>0.84060002067854556</v>
      </c>
      <c r="BA73">
        <f t="shared" si="67"/>
        <v>0.16075803990959295</v>
      </c>
      <c r="BB73" s="1">
        <v>6</v>
      </c>
      <c r="BC73">
        <v>0.5</v>
      </c>
      <c r="BD73" t="s">
        <v>355</v>
      </c>
      <c r="BE73">
        <v>2</v>
      </c>
      <c r="BF73" t="b">
        <v>1</v>
      </c>
      <c r="BG73">
        <v>1657465130.31429</v>
      </c>
      <c r="BH73">
        <v>884.709857142857</v>
      </c>
      <c r="BI73">
        <v>941.18010714285697</v>
      </c>
      <c r="BJ73">
        <v>16.836542857142899</v>
      </c>
      <c r="BK73">
        <v>13.5450535714286</v>
      </c>
      <c r="BL73">
        <v>881.70217857142904</v>
      </c>
      <c r="BM73">
        <v>16.753296428571399</v>
      </c>
      <c r="BN73">
        <v>500.00274999999999</v>
      </c>
      <c r="BO73">
        <v>74.388882142857199</v>
      </c>
      <c r="BP73">
        <v>0.100009117857143</v>
      </c>
      <c r="BQ73">
        <v>21.070225000000001</v>
      </c>
      <c r="BR73">
        <v>21.930953571428599</v>
      </c>
      <c r="BS73">
        <v>999.9</v>
      </c>
      <c r="BT73">
        <v>0</v>
      </c>
      <c r="BU73">
        <v>0</v>
      </c>
      <c r="BV73">
        <v>9996.8057142857106</v>
      </c>
      <c r="BW73">
        <v>0</v>
      </c>
      <c r="BX73">
        <v>946.60703571428598</v>
      </c>
      <c r="BY73">
        <v>-56.470325000000003</v>
      </c>
      <c r="BZ73">
        <v>899.86024999999995</v>
      </c>
      <c r="CA73">
        <v>954.10357142857197</v>
      </c>
      <c r="CB73">
        <v>3.2914910714285699</v>
      </c>
      <c r="CC73">
        <v>941.18010714285697</v>
      </c>
      <c r="CD73">
        <v>13.5450535714286</v>
      </c>
      <c r="CE73">
        <v>1.25245071428571</v>
      </c>
      <c r="CF73">
        <v>1.00760035714286</v>
      </c>
      <c r="CG73">
        <v>10.240060714285701</v>
      </c>
      <c r="CH73">
        <v>7.0267535714285696</v>
      </c>
      <c r="CI73">
        <v>2000.0025000000001</v>
      </c>
      <c r="CJ73">
        <v>0.97999885714285695</v>
      </c>
      <c r="CK73">
        <v>2.0001414285714302E-2</v>
      </c>
      <c r="CL73">
        <v>0</v>
      </c>
      <c r="CM73">
        <v>2.52314642857143</v>
      </c>
      <c r="CN73">
        <v>0</v>
      </c>
      <c r="CO73">
        <v>15058.6285714286</v>
      </c>
      <c r="CP73">
        <v>16705.421428571401</v>
      </c>
      <c r="CQ73">
        <v>43</v>
      </c>
      <c r="CR73">
        <v>44.718499999999999</v>
      </c>
      <c r="CS73">
        <v>43.9325714285714</v>
      </c>
      <c r="CT73">
        <v>42.936999999999998</v>
      </c>
      <c r="CU73">
        <v>42.125</v>
      </c>
      <c r="CV73">
        <v>1960.00107142857</v>
      </c>
      <c r="CW73">
        <v>40.001428571428598</v>
      </c>
      <c r="CX73">
        <v>0</v>
      </c>
      <c r="CY73">
        <v>1651531922</v>
      </c>
      <c r="CZ73">
        <v>0</v>
      </c>
      <c r="DA73">
        <v>0</v>
      </c>
      <c r="DB73" t="s">
        <v>356</v>
      </c>
      <c r="DC73">
        <v>1657298120.5</v>
      </c>
      <c r="DD73">
        <v>1657298120.5</v>
      </c>
      <c r="DE73">
        <v>0</v>
      </c>
      <c r="DF73">
        <v>1.391</v>
      </c>
      <c r="DG73">
        <v>3.5000000000000003E-2</v>
      </c>
      <c r="DH73">
        <v>2.39</v>
      </c>
      <c r="DI73">
        <v>0.104</v>
      </c>
      <c r="DJ73">
        <v>419</v>
      </c>
      <c r="DK73">
        <v>18</v>
      </c>
      <c r="DL73">
        <v>0.11</v>
      </c>
      <c r="DM73">
        <v>0.02</v>
      </c>
      <c r="DN73">
        <v>-56.196482926829297</v>
      </c>
      <c r="DO73">
        <v>-4.5937714285715101</v>
      </c>
      <c r="DP73">
        <v>0.49709464667936998</v>
      </c>
      <c r="DQ73">
        <v>0</v>
      </c>
      <c r="DR73">
        <v>3.2906134146341501</v>
      </c>
      <c r="DS73">
        <v>-1.3410104529611999E-2</v>
      </c>
      <c r="DT73">
        <v>1.01251239341421E-2</v>
      </c>
      <c r="DU73">
        <v>1</v>
      </c>
      <c r="DV73">
        <v>1</v>
      </c>
      <c r="DW73">
        <v>2</v>
      </c>
      <c r="DX73" t="s">
        <v>369</v>
      </c>
      <c r="DY73">
        <v>2.8930600000000002</v>
      </c>
      <c r="DZ73">
        <v>2.7165699999999999</v>
      </c>
      <c r="EA73">
        <v>0.13101099999999999</v>
      </c>
      <c r="EB73">
        <v>0.136243</v>
      </c>
      <c r="EC73">
        <v>6.6695900000000002E-2</v>
      </c>
      <c r="ED73">
        <v>5.6848500000000003E-2</v>
      </c>
      <c r="EE73">
        <v>24769.599999999999</v>
      </c>
      <c r="EF73">
        <v>21327.4</v>
      </c>
      <c r="EG73">
        <v>25503.4</v>
      </c>
      <c r="EH73">
        <v>24033</v>
      </c>
      <c r="EI73">
        <v>40575</v>
      </c>
      <c r="EJ73">
        <v>37498.199999999997</v>
      </c>
      <c r="EK73">
        <v>46025.599999999999</v>
      </c>
      <c r="EL73">
        <v>42835.4</v>
      </c>
      <c r="EM73">
        <v>1.8609199999999999</v>
      </c>
      <c r="EN73">
        <v>2.2507999999999999</v>
      </c>
      <c r="EO73">
        <v>5.7414199999999999E-2</v>
      </c>
      <c r="EP73">
        <v>0</v>
      </c>
      <c r="EQ73">
        <v>20.9879</v>
      </c>
      <c r="ER73">
        <v>999.9</v>
      </c>
      <c r="ES73">
        <v>50.079000000000001</v>
      </c>
      <c r="ET73">
        <v>24.934000000000001</v>
      </c>
      <c r="EU73">
        <v>21.320900000000002</v>
      </c>
      <c r="EV73">
        <v>51.8264</v>
      </c>
      <c r="EW73">
        <v>37.339700000000001</v>
      </c>
      <c r="EX73">
        <v>2</v>
      </c>
      <c r="EY73">
        <v>-0.281476</v>
      </c>
      <c r="EZ73">
        <v>3.1407799999999999</v>
      </c>
      <c r="FA73">
        <v>20.217700000000001</v>
      </c>
      <c r="FB73">
        <v>5.2351099999999997</v>
      </c>
      <c r="FC73">
        <v>11.986700000000001</v>
      </c>
      <c r="FD73">
        <v>4.9565999999999999</v>
      </c>
      <c r="FE73">
        <v>3.3038699999999999</v>
      </c>
      <c r="FF73">
        <v>343.8</v>
      </c>
      <c r="FG73">
        <v>9999</v>
      </c>
      <c r="FH73">
        <v>9999</v>
      </c>
      <c r="FI73">
        <v>6014.4</v>
      </c>
      <c r="FJ73">
        <v>1.86815</v>
      </c>
      <c r="FK73">
        <v>1.8638600000000001</v>
      </c>
      <c r="FL73">
        <v>1.87151</v>
      </c>
      <c r="FM73">
        <v>1.8621799999999999</v>
      </c>
      <c r="FN73">
        <v>1.86172</v>
      </c>
      <c r="FO73">
        <v>1.8682799999999999</v>
      </c>
      <c r="FP73">
        <v>1.8583400000000001</v>
      </c>
      <c r="FQ73">
        <v>1.8648499999999999</v>
      </c>
      <c r="FR73">
        <v>5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3.0609999999999999</v>
      </c>
      <c r="GF73">
        <v>8.2799999999999999E-2</v>
      </c>
      <c r="GG73">
        <v>1.10289767420511</v>
      </c>
      <c r="GH73">
        <v>2.6534179880901899E-3</v>
      </c>
      <c r="GI73">
        <v>-1.0428034391586701E-6</v>
      </c>
      <c r="GJ73">
        <v>5.4845479443569001E-10</v>
      </c>
      <c r="GK73">
        <v>-8.8343357051566304E-2</v>
      </c>
      <c r="GL73">
        <v>-3.05487791674427E-2</v>
      </c>
      <c r="GM73">
        <v>2.9618206596728198E-3</v>
      </c>
      <c r="GN73">
        <v>-3.1459192886968901E-5</v>
      </c>
      <c r="GO73">
        <v>4</v>
      </c>
      <c r="GP73">
        <v>2343</v>
      </c>
      <c r="GQ73">
        <v>3</v>
      </c>
      <c r="GR73">
        <v>27</v>
      </c>
      <c r="GS73">
        <v>2783.6</v>
      </c>
      <c r="GT73">
        <v>2783.6</v>
      </c>
      <c r="GU73">
        <v>2.5415000000000001</v>
      </c>
      <c r="GV73">
        <v>2.3168899999999999</v>
      </c>
      <c r="GW73">
        <v>1.9982899999999999</v>
      </c>
      <c r="GX73">
        <v>2.7172900000000002</v>
      </c>
      <c r="GY73">
        <v>2.0935100000000002</v>
      </c>
      <c r="GZ73">
        <v>2.3303199999999999</v>
      </c>
      <c r="HA73">
        <v>30.157599999999999</v>
      </c>
      <c r="HB73">
        <v>15.8569</v>
      </c>
      <c r="HC73">
        <v>18</v>
      </c>
      <c r="HD73">
        <v>438.334</v>
      </c>
      <c r="HE73">
        <v>703.05499999999995</v>
      </c>
      <c r="HF73">
        <v>16.802600000000002</v>
      </c>
      <c r="HG73">
        <v>23.749500000000001</v>
      </c>
      <c r="HH73">
        <v>30.000299999999999</v>
      </c>
      <c r="HI73">
        <v>23.496400000000001</v>
      </c>
      <c r="HJ73">
        <v>23.484500000000001</v>
      </c>
      <c r="HK73">
        <v>50.989199999999997</v>
      </c>
      <c r="HL73">
        <v>47.035899999999998</v>
      </c>
      <c r="HM73">
        <v>0</v>
      </c>
      <c r="HN73">
        <v>16.847999999999999</v>
      </c>
      <c r="HO73">
        <v>991.85</v>
      </c>
      <c r="HP73">
        <v>13.534000000000001</v>
      </c>
      <c r="HQ73">
        <v>97.471500000000006</v>
      </c>
      <c r="HR73">
        <v>100.739</v>
      </c>
    </row>
    <row r="74" spans="1:226" x14ac:dyDescent="0.2">
      <c r="A74">
        <v>58</v>
      </c>
      <c r="B74">
        <v>1657465143.0999999</v>
      </c>
      <c r="C74">
        <v>377</v>
      </c>
      <c r="D74" t="s">
        <v>474</v>
      </c>
      <c r="E74" t="s">
        <v>475</v>
      </c>
      <c r="F74">
        <v>5</v>
      </c>
      <c r="G74" s="1" t="s">
        <v>353</v>
      </c>
      <c r="H74" t="s">
        <v>354</v>
      </c>
      <c r="I74">
        <v>1657465135.5999999</v>
      </c>
      <c r="J74">
        <f t="shared" si="34"/>
        <v>2.776399082058179E-3</v>
      </c>
      <c r="K74">
        <f t="shared" si="35"/>
        <v>2.776399082058179</v>
      </c>
      <c r="L74" s="1">
        <f t="shared" si="36"/>
        <v>27.474307913818734</v>
      </c>
      <c r="M74">
        <f t="shared" si="37"/>
        <v>902.00611111111095</v>
      </c>
      <c r="N74">
        <f t="shared" si="38"/>
        <v>577.62659159135865</v>
      </c>
      <c r="O74">
        <f t="shared" si="39"/>
        <v>43.026516507795471</v>
      </c>
      <c r="P74">
        <f t="shared" si="40"/>
        <v>67.189048071579833</v>
      </c>
      <c r="Q74">
        <f t="shared" si="41"/>
        <v>0.14989356062238549</v>
      </c>
      <c r="R74">
        <f t="shared" si="42"/>
        <v>2.4407410082464001</v>
      </c>
      <c r="S74">
        <f t="shared" si="43"/>
        <v>0.14496086728554725</v>
      </c>
      <c r="T74">
        <f t="shared" si="44"/>
        <v>9.1030202511918706E-2</v>
      </c>
      <c r="U74">
        <f t="shared" si="45"/>
        <v>321.51543555555617</v>
      </c>
      <c r="V74">
        <f t="shared" si="46"/>
        <v>22.478418580567684</v>
      </c>
      <c r="W74">
        <f t="shared" si="47"/>
        <v>21.9345259259259</v>
      </c>
      <c r="X74">
        <f t="shared" si="48"/>
        <v>2.6429296852937485</v>
      </c>
      <c r="Y74">
        <f t="shared" si="49"/>
        <v>49.97327567278915</v>
      </c>
      <c r="Z74">
        <f t="shared" si="50"/>
        <v>1.2535853655561766</v>
      </c>
      <c r="AA74">
        <f t="shared" si="51"/>
        <v>2.5085114967533815</v>
      </c>
      <c r="AB74">
        <f t="shared" si="52"/>
        <v>1.3893443197375719</v>
      </c>
      <c r="AC74">
        <f t="shared" si="53"/>
        <v>-122.43919951876569</v>
      </c>
      <c r="AD74">
        <f t="shared" si="54"/>
        <v>-112.20175026463096</v>
      </c>
      <c r="AE74">
        <f t="shared" si="55"/>
        <v>-9.3860342698026091</v>
      </c>
      <c r="AF74">
        <f t="shared" si="56"/>
        <v>77.488451502356895</v>
      </c>
      <c r="AG74">
        <f t="shared" si="57"/>
        <v>44.796236892683304</v>
      </c>
      <c r="AH74">
        <f t="shared" si="58"/>
        <v>2.7819725639348527</v>
      </c>
      <c r="AI74">
        <f t="shared" si="59"/>
        <v>27.474307913818734</v>
      </c>
      <c r="AJ74">
        <v>987.72409251823399</v>
      </c>
      <c r="AK74">
        <v>940.88053939393899</v>
      </c>
      <c r="AL74">
        <v>3.3813974128381701</v>
      </c>
      <c r="AM74">
        <v>65.265421527463403</v>
      </c>
      <c r="AN74">
        <f t="shared" si="60"/>
        <v>2.776399082058179</v>
      </c>
      <c r="AO74">
        <v>13.550049592978</v>
      </c>
      <c r="AP74">
        <v>16.826231515151498</v>
      </c>
      <c r="AQ74">
        <v>-1.2414788569349E-4</v>
      </c>
      <c r="AR74">
        <v>77.4076718084318</v>
      </c>
      <c r="AS74">
        <v>7</v>
      </c>
      <c r="AT74">
        <v>1</v>
      </c>
      <c r="AU74">
        <f t="shared" si="61"/>
        <v>1</v>
      </c>
      <c r="AV74">
        <f t="shared" si="62"/>
        <v>0</v>
      </c>
      <c r="AW74">
        <f t="shared" si="63"/>
        <v>40117.502989643595</v>
      </c>
      <c r="AX74">
        <f t="shared" si="64"/>
        <v>1999.9959259259299</v>
      </c>
      <c r="AY74">
        <f t="shared" si="65"/>
        <v>1681.1966222222254</v>
      </c>
      <c r="AZ74">
        <f t="shared" si="66"/>
        <v>0.84060002344449214</v>
      </c>
      <c r="BA74">
        <f t="shared" si="67"/>
        <v>0.16075804524786994</v>
      </c>
      <c r="BB74" s="1">
        <v>6</v>
      </c>
      <c r="BC74">
        <v>0.5</v>
      </c>
      <c r="BD74" t="s">
        <v>355</v>
      </c>
      <c r="BE74">
        <v>2</v>
      </c>
      <c r="BF74" t="b">
        <v>1</v>
      </c>
      <c r="BG74">
        <v>1657465135.5999999</v>
      </c>
      <c r="BH74">
        <v>902.00611111111095</v>
      </c>
      <c r="BI74">
        <v>958.77244444444398</v>
      </c>
      <c r="BJ74">
        <v>16.829255555555601</v>
      </c>
      <c r="BK74">
        <v>13.5470925925926</v>
      </c>
      <c r="BL74">
        <v>898.96218518518504</v>
      </c>
      <c r="BM74">
        <v>16.746314814814799</v>
      </c>
      <c r="BN74">
        <v>500.00333333333299</v>
      </c>
      <c r="BO74">
        <v>74.388388888888898</v>
      </c>
      <c r="BP74">
        <v>0.10007326666666699</v>
      </c>
      <c r="BQ74">
        <v>21.0818333333333</v>
      </c>
      <c r="BR74">
        <v>21.9345259259259</v>
      </c>
      <c r="BS74">
        <v>999.9</v>
      </c>
      <c r="BT74">
        <v>0</v>
      </c>
      <c r="BU74">
        <v>0</v>
      </c>
      <c r="BV74">
        <v>9997.7788888888899</v>
      </c>
      <c r="BW74">
        <v>0</v>
      </c>
      <c r="BX74">
        <v>947.36544444444405</v>
      </c>
      <c r="BY74">
        <v>-56.766325925925898</v>
      </c>
      <c r="BZ74">
        <v>917.44603703703694</v>
      </c>
      <c r="CA74">
        <v>971.93944444444401</v>
      </c>
      <c r="CB74">
        <v>3.2821603703703701</v>
      </c>
      <c r="CC74">
        <v>958.77244444444398</v>
      </c>
      <c r="CD74">
        <v>13.5470925925926</v>
      </c>
      <c r="CE74">
        <v>1.2519014814814799</v>
      </c>
      <c r="CF74">
        <v>1.00774518518519</v>
      </c>
      <c r="CG74">
        <v>10.2334851851852</v>
      </c>
      <c r="CH74">
        <v>7.0288611111111097</v>
      </c>
      <c r="CI74">
        <v>1999.9959259259299</v>
      </c>
      <c r="CJ74">
        <v>0.97999888888888897</v>
      </c>
      <c r="CK74">
        <v>2.0001381481481499E-2</v>
      </c>
      <c r="CL74">
        <v>0</v>
      </c>
      <c r="CM74">
        <v>2.5427037037037001</v>
      </c>
      <c r="CN74">
        <v>0</v>
      </c>
      <c r="CO74">
        <v>15065.9185185185</v>
      </c>
      <c r="CP74">
        <v>16705.359259259301</v>
      </c>
      <c r="CQ74">
        <v>43</v>
      </c>
      <c r="CR74">
        <v>44.735999999999997</v>
      </c>
      <c r="CS74">
        <v>43.936999999999998</v>
      </c>
      <c r="CT74">
        <v>42.936999999999998</v>
      </c>
      <c r="CU74">
        <v>42.134185185185203</v>
      </c>
      <c r="CV74">
        <v>1959.99444444444</v>
      </c>
      <c r="CW74">
        <v>40.001481481481498</v>
      </c>
      <c r="CX74">
        <v>0</v>
      </c>
      <c r="CY74">
        <v>1651531926.8</v>
      </c>
      <c r="CZ74">
        <v>0</v>
      </c>
      <c r="DA74">
        <v>0</v>
      </c>
      <c r="DB74" t="s">
        <v>356</v>
      </c>
      <c r="DC74">
        <v>1657298120.5</v>
      </c>
      <c r="DD74">
        <v>1657298120.5</v>
      </c>
      <c r="DE74">
        <v>0</v>
      </c>
      <c r="DF74">
        <v>1.391</v>
      </c>
      <c r="DG74">
        <v>3.5000000000000003E-2</v>
      </c>
      <c r="DH74">
        <v>2.39</v>
      </c>
      <c r="DI74">
        <v>0.104</v>
      </c>
      <c r="DJ74">
        <v>419</v>
      </c>
      <c r="DK74">
        <v>18</v>
      </c>
      <c r="DL74">
        <v>0.11</v>
      </c>
      <c r="DM74">
        <v>0.02</v>
      </c>
      <c r="DN74">
        <v>-56.547168292682898</v>
      </c>
      <c r="DO74">
        <v>-2.9176306620211601</v>
      </c>
      <c r="DP74">
        <v>0.32783149407407602</v>
      </c>
      <c r="DQ74">
        <v>0</v>
      </c>
      <c r="DR74">
        <v>3.2894443902438999</v>
      </c>
      <c r="DS74">
        <v>-0.105919860627175</v>
      </c>
      <c r="DT74">
        <v>1.08042372105285E-2</v>
      </c>
      <c r="DU74">
        <v>0</v>
      </c>
      <c r="DV74">
        <v>0</v>
      </c>
      <c r="DW74">
        <v>2</v>
      </c>
      <c r="DX74" t="s">
        <v>357</v>
      </c>
      <c r="DY74">
        <v>2.8930799999999999</v>
      </c>
      <c r="DZ74">
        <v>2.7166299999999999</v>
      </c>
      <c r="EA74">
        <v>0.13256299999999999</v>
      </c>
      <c r="EB74">
        <v>0.13782700000000001</v>
      </c>
      <c r="EC74">
        <v>6.6692299999999996E-2</v>
      </c>
      <c r="ED74">
        <v>5.6853000000000001E-2</v>
      </c>
      <c r="EE74">
        <v>24725.4</v>
      </c>
      <c r="EF74">
        <v>21288.400000000001</v>
      </c>
      <c r="EG74">
        <v>25503.5</v>
      </c>
      <c r="EH74">
        <v>24033.1</v>
      </c>
      <c r="EI74">
        <v>40574.800000000003</v>
      </c>
      <c r="EJ74">
        <v>37497.800000000003</v>
      </c>
      <c r="EK74">
        <v>46025.1</v>
      </c>
      <c r="EL74">
        <v>42835.1</v>
      </c>
      <c r="EM74">
        <v>1.8608499999999999</v>
      </c>
      <c r="EN74">
        <v>2.2503799999999998</v>
      </c>
      <c r="EO74">
        <v>5.6944799999999997E-2</v>
      </c>
      <c r="EP74">
        <v>0</v>
      </c>
      <c r="EQ74">
        <v>20.994399999999999</v>
      </c>
      <c r="ER74">
        <v>999.9</v>
      </c>
      <c r="ES74">
        <v>50.055</v>
      </c>
      <c r="ET74">
        <v>24.943999999999999</v>
      </c>
      <c r="EU74">
        <v>21.324400000000001</v>
      </c>
      <c r="EV74">
        <v>51.866399999999999</v>
      </c>
      <c r="EW74">
        <v>37.387799999999999</v>
      </c>
      <c r="EX74">
        <v>2</v>
      </c>
      <c r="EY74">
        <v>-0.28104400000000002</v>
      </c>
      <c r="EZ74">
        <v>3.11802</v>
      </c>
      <c r="FA74">
        <v>20.2181</v>
      </c>
      <c r="FB74">
        <v>5.2351099999999997</v>
      </c>
      <c r="FC74">
        <v>11.9872</v>
      </c>
      <c r="FD74">
        <v>4.9567500000000004</v>
      </c>
      <c r="FE74">
        <v>3.3039999999999998</v>
      </c>
      <c r="FF74">
        <v>343.8</v>
      </c>
      <c r="FG74">
        <v>9999</v>
      </c>
      <c r="FH74">
        <v>9999</v>
      </c>
      <c r="FI74">
        <v>6014.7</v>
      </c>
      <c r="FJ74">
        <v>1.86815</v>
      </c>
      <c r="FK74">
        <v>1.8638600000000001</v>
      </c>
      <c r="FL74">
        <v>1.87151</v>
      </c>
      <c r="FM74">
        <v>1.8621799999999999</v>
      </c>
      <c r="FN74">
        <v>1.86172</v>
      </c>
      <c r="FO74">
        <v>1.86825</v>
      </c>
      <c r="FP74">
        <v>1.85832</v>
      </c>
      <c r="FQ74">
        <v>1.8648100000000001</v>
      </c>
      <c r="FR74">
        <v>5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3.097</v>
      </c>
      <c r="GF74">
        <v>8.2799999999999999E-2</v>
      </c>
      <c r="GG74">
        <v>1.10289767420511</v>
      </c>
      <c r="GH74">
        <v>2.6534179880901899E-3</v>
      </c>
      <c r="GI74">
        <v>-1.0428034391586701E-6</v>
      </c>
      <c r="GJ74">
        <v>5.4845479443569001E-10</v>
      </c>
      <c r="GK74">
        <v>-8.8343357051566304E-2</v>
      </c>
      <c r="GL74">
        <v>-3.05487791674427E-2</v>
      </c>
      <c r="GM74">
        <v>2.9618206596728198E-3</v>
      </c>
      <c r="GN74">
        <v>-3.1459192886968901E-5</v>
      </c>
      <c r="GO74">
        <v>4</v>
      </c>
      <c r="GP74">
        <v>2343</v>
      </c>
      <c r="GQ74">
        <v>3</v>
      </c>
      <c r="GR74">
        <v>27</v>
      </c>
      <c r="GS74">
        <v>2783.7</v>
      </c>
      <c r="GT74">
        <v>2783.7</v>
      </c>
      <c r="GU74">
        <v>2.5769000000000002</v>
      </c>
      <c r="GV74">
        <v>2.31812</v>
      </c>
      <c r="GW74">
        <v>1.9982899999999999</v>
      </c>
      <c r="GX74">
        <v>2.7172900000000002</v>
      </c>
      <c r="GY74">
        <v>2.0935100000000002</v>
      </c>
      <c r="GZ74">
        <v>2.34375</v>
      </c>
      <c r="HA74">
        <v>30.178999999999998</v>
      </c>
      <c r="HB74">
        <v>15.8569</v>
      </c>
      <c r="HC74">
        <v>18</v>
      </c>
      <c r="HD74">
        <v>438.33699999999999</v>
      </c>
      <c r="HE74">
        <v>702.76</v>
      </c>
      <c r="HF74">
        <v>16.8475</v>
      </c>
      <c r="HG74">
        <v>23.7545</v>
      </c>
      <c r="HH74">
        <v>30.000499999999999</v>
      </c>
      <c r="HI74">
        <v>23.501999999999999</v>
      </c>
      <c r="HJ74">
        <v>23.489799999999999</v>
      </c>
      <c r="HK74">
        <v>51.643700000000003</v>
      </c>
      <c r="HL74">
        <v>47.035899999999998</v>
      </c>
      <c r="HM74">
        <v>0</v>
      </c>
      <c r="HN74">
        <v>16.8931</v>
      </c>
      <c r="HO74">
        <v>1005.27</v>
      </c>
      <c r="HP74">
        <v>13.534000000000001</v>
      </c>
      <c r="HQ74">
        <v>97.470799999999997</v>
      </c>
      <c r="HR74">
        <v>100.739</v>
      </c>
    </row>
    <row r="75" spans="1:226" x14ac:dyDescent="0.2">
      <c r="A75">
        <v>59</v>
      </c>
      <c r="B75">
        <v>1657465148.0999999</v>
      </c>
      <c r="C75">
        <v>382</v>
      </c>
      <c r="D75" t="s">
        <v>476</v>
      </c>
      <c r="E75" t="s">
        <v>477</v>
      </c>
      <c r="F75">
        <v>5</v>
      </c>
      <c r="G75" s="1" t="s">
        <v>353</v>
      </c>
      <c r="H75" t="s">
        <v>354</v>
      </c>
      <c r="I75">
        <v>1657465140.31429</v>
      </c>
      <c r="J75">
        <f t="shared" si="34"/>
        <v>2.7789688981095023E-3</v>
      </c>
      <c r="K75">
        <f t="shared" si="35"/>
        <v>2.7789688981095022</v>
      </c>
      <c r="L75" s="1">
        <f t="shared" si="36"/>
        <v>27.688526440710913</v>
      </c>
      <c r="M75">
        <f t="shared" si="37"/>
        <v>917.52367857142895</v>
      </c>
      <c r="N75">
        <f t="shared" si="38"/>
        <v>590.5101065261174</v>
      </c>
      <c r="O75">
        <f t="shared" si="39"/>
        <v>43.986001582643205</v>
      </c>
      <c r="P75">
        <f t="shared" si="40"/>
        <v>68.344635479952629</v>
      </c>
      <c r="Q75">
        <f t="shared" si="41"/>
        <v>0.14997381139893975</v>
      </c>
      <c r="R75">
        <f t="shared" si="42"/>
        <v>2.4416614485641919</v>
      </c>
      <c r="S75">
        <f t="shared" si="43"/>
        <v>0.1450377240085812</v>
      </c>
      <c r="T75">
        <f t="shared" si="44"/>
        <v>9.1078531534545024E-2</v>
      </c>
      <c r="U75">
        <f t="shared" si="45"/>
        <v>321.51596871428637</v>
      </c>
      <c r="V75">
        <f t="shared" si="46"/>
        <v>22.488320969113293</v>
      </c>
      <c r="W75">
        <f t="shared" si="47"/>
        <v>21.9371571428571</v>
      </c>
      <c r="X75">
        <f t="shared" si="48"/>
        <v>2.6433540383287779</v>
      </c>
      <c r="Y75">
        <f t="shared" si="49"/>
        <v>49.934333390643367</v>
      </c>
      <c r="Z75">
        <f t="shared" si="50"/>
        <v>1.2534697198271008</v>
      </c>
      <c r="AA75">
        <f t="shared" si="51"/>
        <v>2.5102362136709218</v>
      </c>
      <c r="AB75">
        <f t="shared" si="52"/>
        <v>1.3898843185016772</v>
      </c>
      <c r="AC75">
        <f t="shared" si="53"/>
        <v>-122.55252840662905</v>
      </c>
      <c r="AD75">
        <f t="shared" si="54"/>
        <v>-111.11720970609286</v>
      </c>
      <c r="AE75">
        <f t="shared" si="55"/>
        <v>-9.2924587113896155</v>
      </c>
      <c r="AF75">
        <f t="shared" si="56"/>
        <v>78.553771890174858</v>
      </c>
      <c r="AG75">
        <f t="shared" si="57"/>
        <v>45.038173094031549</v>
      </c>
      <c r="AH75">
        <f t="shared" si="58"/>
        <v>2.7784773478079967</v>
      </c>
      <c r="AI75">
        <f t="shared" si="59"/>
        <v>27.688526440710913</v>
      </c>
      <c r="AJ75">
        <v>1005.0236055271</v>
      </c>
      <c r="AK75">
        <v>957.81504242424205</v>
      </c>
      <c r="AL75">
        <v>3.4076061863132598</v>
      </c>
      <c r="AM75">
        <v>65.265421527463403</v>
      </c>
      <c r="AN75">
        <f t="shared" si="60"/>
        <v>2.7789688981095022</v>
      </c>
      <c r="AO75">
        <v>13.551033526367799</v>
      </c>
      <c r="AP75">
        <v>16.8294757575757</v>
      </c>
      <c r="AQ75">
        <v>5.0047930006833002E-5</v>
      </c>
      <c r="AR75">
        <v>77.4076718084318</v>
      </c>
      <c r="AS75">
        <v>7</v>
      </c>
      <c r="AT75">
        <v>1</v>
      </c>
      <c r="AU75">
        <f t="shared" si="61"/>
        <v>1</v>
      </c>
      <c r="AV75">
        <f t="shared" si="62"/>
        <v>0</v>
      </c>
      <c r="AW75">
        <f t="shared" si="63"/>
        <v>40139.08538323969</v>
      </c>
      <c r="AX75">
        <f t="shared" si="64"/>
        <v>1999.99928571429</v>
      </c>
      <c r="AY75">
        <f t="shared" si="65"/>
        <v>1681.1994428571463</v>
      </c>
      <c r="AZ75">
        <f t="shared" si="66"/>
        <v>0.84060002164286485</v>
      </c>
      <c r="BA75">
        <f t="shared" si="67"/>
        <v>0.16075804177072919</v>
      </c>
      <c r="BB75" s="1">
        <v>6</v>
      </c>
      <c r="BC75">
        <v>0.5</v>
      </c>
      <c r="BD75" t="s">
        <v>355</v>
      </c>
      <c r="BE75">
        <v>2</v>
      </c>
      <c r="BF75" t="b">
        <v>1</v>
      </c>
      <c r="BG75">
        <v>1657465140.31429</v>
      </c>
      <c r="BH75">
        <v>917.52367857142895</v>
      </c>
      <c r="BI75">
        <v>974.62932142857096</v>
      </c>
      <c r="BJ75">
        <v>16.827774999999999</v>
      </c>
      <c r="BK75">
        <v>13.549671428571401</v>
      </c>
      <c r="BL75">
        <v>914.447</v>
      </c>
      <c r="BM75">
        <v>16.744892857142901</v>
      </c>
      <c r="BN75">
        <v>499.99428571428598</v>
      </c>
      <c r="BO75">
        <v>74.388171428571397</v>
      </c>
      <c r="BP75">
        <v>9.9972121428571398E-2</v>
      </c>
      <c r="BQ75">
        <v>21.093025000000001</v>
      </c>
      <c r="BR75">
        <v>21.9371571428571</v>
      </c>
      <c r="BS75">
        <v>999.9</v>
      </c>
      <c r="BT75">
        <v>0</v>
      </c>
      <c r="BU75">
        <v>0</v>
      </c>
      <c r="BV75">
        <v>10003.814285714299</v>
      </c>
      <c r="BW75">
        <v>0</v>
      </c>
      <c r="BX75">
        <v>947.98217857142902</v>
      </c>
      <c r="BY75">
        <v>-57.105600000000003</v>
      </c>
      <c r="BZ75">
        <v>933.22789285714305</v>
      </c>
      <c r="CA75">
        <v>988.01671428571399</v>
      </c>
      <c r="CB75">
        <v>3.2781060714285699</v>
      </c>
      <c r="CC75">
        <v>974.62932142857096</v>
      </c>
      <c r="CD75">
        <v>13.549671428571401</v>
      </c>
      <c r="CE75">
        <v>1.2517875000000001</v>
      </c>
      <c r="CF75">
        <v>1.0079342857142899</v>
      </c>
      <c r="CG75">
        <v>10.2321285714286</v>
      </c>
      <c r="CH75">
        <v>7.0315889285714297</v>
      </c>
      <c r="CI75">
        <v>1999.99928571429</v>
      </c>
      <c r="CJ75">
        <v>0.97999896428571398</v>
      </c>
      <c r="CK75">
        <v>2.00013035714286E-2</v>
      </c>
      <c r="CL75">
        <v>0</v>
      </c>
      <c r="CM75">
        <v>2.5793321428571399</v>
      </c>
      <c r="CN75">
        <v>0</v>
      </c>
      <c r="CO75">
        <v>15070.5678571429</v>
      </c>
      <c r="CP75">
        <v>16705.392857142899</v>
      </c>
      <c r="CQ75">
        <v>43</v>
      </c>
      <c r="CR75">
        <v>44.747750000000003</v>
      </c>
      <c r="CS75">
        <v>43.936999999999998</v>
      </c>
      <c r="CT75">
        <v>42.936999999999998</v>
      </c>
      <c r="CU75">
        <v>42.138285714285701</v>
      </c>
      <c r="CV75">
        <v>1959.9978571428601</v>
      </c>
      <c r="CW75">
        <v>40.001428571428598</v>
      </c>
      <c r="CX75">
        <v>0</v>
      </c>
      <c r="CY75">
        <v>1651531932.2</v>
      </c>
      <c r="CZ75">
        <v>0</v>
      </c>
      <c r="DA75">
        <v>0</v>
      </c>
      <c r="DB75" t="s">
        <v>356</v>
      </c>
      <c r="DC75">
        <v>1657298120.5</v>
      </c>
      <c r="DD75">
        <v>1657298120.5</v>
      </c>
      <c r="DE75">
        <v>0</v>
      </c>
      <c r="DF75">
        <v>1.391</v>
      </c>
      <c r="DG75">
        <v>3.5000000000000003E-2</v>
      </c>
      <c r="DH75">
        <v>2.39</v>
      </c>
      <c r="DI75">
        <v>0.104</v>
      </c>
      <c r="DJ75">
        <v>419</v>
      </c>
      <c r="DK75">
        <v>18</v>
      </c>
      <c r="DL75">
        <v>0.11</v>
      </c>
      <c r="DM75">
        <v>0.02</v>
      </c>
      <c r="DN75">
        <v>-56.9153097560975</v>
      </c>
      <c r="DO75">
        <v>-4.2378439024390904</v>
      </c>
      <c r="DP75">
        <v>0.46240527562865102</v>
      </c>
      <c r="DQ75">
        <v>0</v>
      </c>
      <c r="DR75">
        <v>3.2812060975609798</v>
      </c>
      <c r="DS75">
        <v>-5.6878118466902099E-2</v>
      </c>
      <c r="DT75">
        <v>6.0371633130577897E-3</v>
      </c>
      <c r="DU75">
        <v>1</v>
      </c>
      <c r="DV75">
        <v>1</v>
      </c>
      <c r="DW75">
        <v>2</v>
      </c>
      <c r="DX75" t="s">
        <v>369</v>
      </c>
      <c r="DY75">
        <v>2.8930600000000002</v>
      </c>
      <c r="DZ75">
        <v>2.7163200000000001</v>
      </c>
      <c r="EA75">
        <v>0.134104</v>
      </c>
      <c r="EB75">
        <v>0.139292</v>
      </c>
      <c r="EC75">
        <v>6.6700499999999996E-2</v>
      </c>
      <c r="ED75">
        <v>5.6860500000000001E-2</v>
      </c>
      <c r="EE75">
        <v>24680.9</v>
      </c>
      <c r="EF75">
        <v>21252</v>
      </c>
      <c r="EG75">
        <v>25502.799999999999</v>
      </c>
      <c r="EH75">
        <v>24032.799999999999</v>
      </c>
      <c r="EI75">
        <v>40573.699999999997</v>
      </c>
      <c r="EJ75">
        <v>37497.199999999997</v>
      </c>
      <c r="EK75">
        <v>46024.3</v>
      </c>
      <c r="EL75">
        <v>42834.8</v>
      </c>
      <c r="EM75">
        <v>1.8607499999999999</v>
      </c>
      <c r="EN75">
        <v>2.2503199999999999</v>
      </c>
      <c r="EO75">
        <v>5.6840500000000002E-2</v>
      </c>
      <c r="EP75">
        <v>0</v>
      </c>
      <c r="EQ75">
        <v>21.001999999999999</v>
      </c>
      <c r="ER75">
        <v>999.9</v>
      </c>
      <c r="ES75">
        <v>50.055</v>
      </c>
      <c r="ET75">
        <v>24.943999999999999</v>
      </c>
      <c r="EU75">
        <v>21.324999999999999</v>
      </c>
      <c r="EV75">
        <v>51.876399999999997</v>
      </c>
      <c r="EW75">
        <v>37.347799999999999</v>
      </c>
      <c r="EX75">
        <v>2</v>
      </c>
      <c r="EY75">
        <v>-0.28070600000000001</v>
      </c>
      <c r="EZ75">
        <v>3.0764200000000002</v>
      </c>
      <c r="FA75">
        <v>20.219000000000001</v>
      </c>
      <c r="FB75">
        <v>5.2351099999999997</v>
      </c>
      <c r="FC75">
        <v>11.989000000000001</v>
      </c>
      <c r="FD75">
        <v>4.9568000000000003</v>
      </c>
      <c r="FE75">
        <v>3.3039499999999999</v>
      </c>
      <c r="FF75">
        <v>343.8</v>
      </c>
      <c r="FG75">
        <v>9999</v>
      </c>
      <c r="FH75">
        <v>9999</v>
      </c>
      <c r="FI75">
        <v>6014.7</v>
      </c>
      <c r="FJ75">
        <v>1.86818</v>
      </c>
      <c r="FK75">
        <v>1.8638600000000001</v>
      </c>
      <c r="FL75">
        <v>1.87151</v>
      </c>
      <c r="FM75">
        <v>1.8621799999999999</v>
      </c>
      <c r="FN75">
        <v>1.86172</v>
      </c>
      <c r="FO75">
        <v>1.86825</v>
      </c>
      <c r="FP75">
        <v>1.85832</v>
      </c>
      <c r="FQ75">
        <v>1.8648499999999999</v>
      </c>
      <c r="FR75">
        <v>5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3.1320000000000001</v>
      </c>
      <c r="GF75">
        <v>8.3000000000000004E-2</v>
      </c>
      <c r="GG75">
        <v>1.10289767420511</v>
      </c>
      <c r="GH75">
        <v>2.6534179880901899E-3</v>
      </c>
      <c r="GI75">
        <v>-1.0428034391586701E-6</v>
      </c>
      <c r="GJ75">
        <v>5.4845479443569001E-10</v>
      </c>
      <c r="GK75">
        <v>-8.8343357051566304E-2</v>
      </c>
      <c r="GL75">
        <v>-3.05487791674427E-2</v>
      </c>
      <c r="GM75">
        <v>2.9618206596728198E-3</v>
      </c>
      <c r="GN75">
        <v>-3.1459192886968901E-5</v>
      </c>
      <c r="GO75">
        <v>4</v>
      </c>
      <c r="GP75">
        <v>2343</v>
      </c>
      <c r="GQ75">
        <v>3</v>
      </c>
      <c r="GR75">
        <v>27</v>
      </c>
      <c r="GS75">
        <v>2783.8</v>
      </c>
      <c r="GT75">
        <v>2783.8</v>
      </c>
      <c r="GU75">
        <v>2.6086399999999998</v>
      </c>
      <c r="GV75">
        <v>2.3156699999999999</v>
      </c>
      <c r="GW75">
        <v>1.9982899999999999</v>
      </c>
      <c r="GX75">
        <v>2.7172900000000002</v>
      </c>
      <c r="GY75">
        <v>2.0947300000000002</v>
      </c>
      <c r="GZ75">
        <v>2.34497</v>
      </c>
      <c r="HA75">
        <v>30.178999999999998</v>
      </c>
      <c r="HB75">
        <v>15.8569</v>
      </c>
      <c r="HC75">
        <v>18</v>
      </c>
      <c r="HD75">
        <v>438.327</v>
      </c>
      <c r="HE75">
        <v>702.79899999999998</v>
      </c>
      <c r="HF75">
        <v>16.890899999999998</v>
      </c>
      <c r="HG75">
        <v>23.759499999999999</v>
      </c>
      <c r="HH75">
        <v>30.000399999999999</v>
      </c>
      <c r="HI75">
        <v>23.5078</v>
      </c>
      <c r="HJ75">
        <v>23.495699999999999</v>
      </c>
      <c r="HK75">
        <v>52.334000000000003</v>
      </c>
      <c r="HL75">
        <v>47.035899999999998</v>
      </c>
      <c r="HM75">
        <v>0</v>
      </c>
      <c r="HN75">
        <v>16.9358</v>
      </c>
      <c r="HO75">
        <v>1025.3699999999999</v>
      </c>
      <c r="HP75">
        <v>13.534000000000001</v>
      </c>
      <c r="HQ75">
        <v>97.468800000000002</v>
      </c>
      <c r="HR75">
        <v>100.738</v>
      </c>
    </row>
    <row r="76" spans="1:226" x14ac:dyDescent="0.2">
      <c r="A76">
        <v>60</v>
      </c>
      <c r="B76">
        <v>1657465153.0999999</v>
      </c>
      <c r="C76">
        <v>387</v>
      </c>
      <c r="D76" t="s">
        <v>478</v>
      </c>
      <c r="E76" t="s">
        <v>479</v>
      </c>
      <c r="F76">
        <v>5</v>
      </c>
      <c r="G76" s="1" t="s">
        <v>353</v>
      </c>
      <c r="H76" t="s">
        <v>354</v>
      </c>
      <c r="I76">
        <v>1657465145.5999999</v>
      </c>
      <c r="J76">
        <f t="shared" si="34"/>
        <v>2.7774407619783788E-3</v>
      </c>
      <c r="K76">
        <f t="shared" si="35"/>
        <v>2.777440761978379</v>
      </c>
      <c r="L76" s="1">
        <f t="shared" si="36"/>
        <v>28.017929767843121</v>
      </c>
      <c r="M76">
        <f t="shared" si="37"/>
        <v>934.99562962963</v>
      </c>
      <c r="N76">
        <f t="shared" si="38"/>
        <v>603.56723823586049</v>
      </c>
      <c r="O76">
        <f t="shared" si="39"/>
        <v>44.958563656318866</v>
      </c>
      <c r="P76">
        <f t="shared" si="40"/>
        <v>69.646027600750784</v>
      </c>
      <c r="Q76">
        <f t="shared" si="41"/>
        <v>0.14981367786845573</v>
      </c>
      <c r="R76">
        <f t="shared" si="42"/>
        <v>2.4412975790494671</v>
      </c>
      <c r="S76">
        <f t="shared" si="43"/>
        <v>0.1448872313159611</v>
      </c>
      <c r="T76">
        <f t="shared" si="44"/>
        <v>9.0983645827899279E-2</v>
      </c>
      <c r="U76">
        <f t="shared" si="45"/>
        <v>321.51738622222246</v>
      </c>
      <c r="V76">
        <f t="shared" si="46"/>
        <v>22.50432412397836</v>
      </c>
      <c r="W76">
        <f t="shared" si="47"/>
        <v>21.941718518518499</v>
      </c>
      <c r="X76">
        <f t="shared" si="48"/>
        <v>2.6440898216107187</v>
      </c>
      <c r="Y76">
        <f t="shared" si="49"/>
        <v>49.88993482920305</v>
      </c>
      <c r="Z76">
        <f t="shared" si="50"/>
        <v>1.2535358667500145</v>
      </c>
      <c r="AA76">
        <f t="shared" si="51"/>
        <v>2.5126027344823427</v>
      </c>
      <c r="AB76">
        <f t="shared" si="52"/>
        <v>1.3905539548607042</v>
      </c>
      <c r="AC76">
        <f t="shared" si="53"/>
        <v>-122.4851376032465</v>
      </c>
      <c r="AD76">
        <f t="shared" si="54"/>
        <v>-109.68131242342361</v>
      </c>
      <c r="AE76">
        <f t="shared" si="55"/>
        <v>-9.1746749312226097</v>
      </c>
      <c r="AF76">
        <f t="shared" si="56"/>
        <v>80.176261264329725</v>
      </c>
      <c r="AG76">
        <f t="shared" si="57"/>
        <v>45.272014902380214</v>
      </c>
      <c r="AH76">
        <f t="shared" si="58"/>
        <v>2.7771033695351912</v>
      </c>
      <c r="AI76">
        <f t="shared" si="59"/>
        <v>28.017929767843121</v>
      </c>
      <c r="AJ76">
        <v>1021.96531493922</v>
      </c>
      <c r="AK76">
        <v>974.58818787878795</v>
      </c>
      <c r="AL76">
        <v>3.3497528476958398</v>
      </c>
      <c r="AM76">
        <v>65.265421527463403</v>
      </c>
      <c r="AN76">
        <f t="shared" si="60"/>
        <v>2.777440761978379</v>
      </c>
      <c r="AO76">
        <v>13.554021186829001</v>
      </c>
      <c r="AP76">
        <v>16.830760000000001</v>
      </c>
      <c r="AQ76">
        <v>9.3761231036768105E-8</v>
      </c>
      <c r="AR76">
        <v>77.4076718084318</v>
      </c>
      <c r="AS76">
        <v>7</v>
      </c>
      <c r="AT76">
        <v>1</v>
      </c>
      <c r="AU76">
        <f t="shared" si="61"/>
        <v>1</v>
      </c>
      <c r="AV76">
        <f t="shared" si="62"/>
        <v>0</v>
      </c>
      <c r="AW76">
        <f t="shared" si="63"/>
        <v>40127.851468222965</v>
      </c>
      <c r="AX76">
        <f t="shared" si="64"/>
        <v>2000.00814814815</v>
      </c>
      <c r="AY76">
        <f t="shared" si="65"/>
        <v>1681.2068888888905</v>
      </c>
      <c r="AZ76">
        <f t="shared" si="66"/>
        <v>0.84060001977769727</v>
      </c>
      <c r="BA76">
        <f t="shared" si="67"/>
        <v>0.16075803817095558</v>
      </c>
      <c r="BB76" s="1">
        <v>6</v>
      </c>
      <c r="BC76">
        <v>0.5</v>
      </c>
      <c r="BD76" t="s">
        <v>355</v>
      </c>
      <c r="BE76">
        <v>2</v>
      </c>
      <c r="BF76" t="b">
        <v>1</v>
      </c>
      <c r="BG76">
        <v>1657465145.5999999</v>
      </c>
      <c r="BH76">
        <v>934.99562962963</v>
      </c>
      <c r="BI76">
        <v>992.43629629629595</v>
      </c>
      <c r="BJ76">
        <v>16.828677777777798</v>
      </c>
      <c r="BK76">
        <v>13.5523296296296</v>
      </c>
      <c r="BL76">
        <v>931.88177777777798</v>
      </c>
      <c r="BM76">
        <v>16.7457666666667</v>
      </c>
      <c r="BN76">
        <v>500.01433333333301</v>
      </c>
      <c r="BO76">
        <v>74.388059259259293</v>
      </c>
      <c r="BP76">
        <v>0.100018966666667</v>
      </c>
      <c r="BQ76">
        <v>21.108370370370402</v>
      </c>
      <c r="BR76">
        <v>21.941718518518499</v>
      </c>
      <c r="BS76">
        <v>999.9</v>
      </c>
      <c r="BT76">
        <v>0</v>
      </c>
      <c r="BU76">
        <v>0</v>
      </c>
      <c r="BV76">
        <v>10001.454814814801</v>
      </c>
      <c r="BW76">
        <v>0</v>
      </c>
      <c r="BX76">
        <v>948.84159259259297</v>
      </c>
      <c r="BY76">
        <v>-57.440874074074102</v>
      </c>
      <c r="BZ76">
        <v>950.99985185185199</v>
      </c>
      <c r="CA76">
        <v>1006.07114814815</v>
      </c>
      <c r="CB76">
        <v>3.2763629629629598</v>
      </c>
      <c r="CC76">
        <v>992.43629629629595</v>
      </c>
      <c r="CD76">
        <v>13.5523296296296</v>
      </c>
      <c r="CE76">
        <v>1.25185407407407</v>
      </c>
      <c r="CF76">
        <v>1.0081307407407401</v>
      </c>
      <c r="CG76">
        <v>10.2329222222222</v>
      </c>
      <c r="CH76">
        <v>7.0344255555555604</v>
      </c>
      <c r="CI76">
        <v>2000.00814814815</v>
      </c>
      <c r="CJ76">
        <v>0.97999899999999995</v>
      </c>
      <c r="CK76">
        <v>2.0001266666666701E-2</v>
      </c>
      <c r="CL76">
        <v>0</v>
      </c>
      <c r="CM76">
        <v>2.5602259259259301</v>
      </c>
      <c r="CN76">
        <v>0</v>
      </c>
      <c r="CO76">
        <v>15074.792592592599</v>
      </c>
      <c r="CP76">
        <v>16705.4740740741</v>
      </c>
      <c r="CQ76">
        <v>43.004592592592601</v>
      </c>
      <c r="CR76">
        <v>44.75</v>
      </c>
      <c r="CS76">
        <v>43.936999999999998</v>
      </c>
      <c r="CT76">
        <v>42.9463333333333</v>
      </c>
      <c r="CU76">
        <v>42.154851851851802</v>
      </c>
      <c r="CV76">
        <v>1960.0066666666701</v>
      </c>
      <c r="CW76">
        <v>40.001481481481498</v>
      </c>
      <c r="CX76">
        <v>0</v>
      </c>
      <c r="CY76">
        <v>1651531937</v>
      </c>
      <c r="CZ76">
        <v>0</v>
      </c>
      <c r="DA76">
        <v>0</v>
      </c>
      <c r="DB76" t="s">
        <v>356</v>
      </c>
      <c r="DC76">
        <v>1657298120.5</v>
      </c>
      <c r="DD76">
        <v>1657298120.5</v>
      </c>
      <c r="DE76">
        <v>0</v>
      </c>
      <c r="DF76">
        <v>1.391</v>
      </c>
      <c r="DG76">
        <v>3.5000000000000003E-2</v>
      </c>
      <c r="DH76">
        <v>2.39</v>
      </c>
      <c r="DI76">
        <v>0.104</v>
      </c>
      <c r="DJ76">
        <v>419</v>
      </c>
      <c r="DK76">
        <v>18</v>
      </c>
      <c r="DL76">
        <v>0.11</v>
      </c>
      <c r="DM76">
        <v>0.02</v>
      </c>
      <c r="DN76">
        <v>-57.160121951219502</v>
      </c>
      <c r="DO76">
        <v>-3.6725121951220698</v>
      </c>
      <c r="DP76">
        <v>0.42278016112407002</v>
      </c>
      <c r="DQ76">
        <v>0</v>
      </c>
      <c r="DR76">
        <v>3.2784378048780498</v>
      </c>
      <c r="DS76">
        <v>-2.5981254355399299E-2</v>
      </c>
      <c r="DT76">
        <v>3.3479833844294099E-3</v>
      </c>
      <c r="DU76">
        <v>1</v>
      </c>
      <c r="DV76">
        <v>1</v>
      </c>
      <c r="DW76">
        <v>2</v>
      </c>
      <c r="DX76" t="s">
        <v>369</v>
      </c>
      <c r="DY76">
        <v>2.8930199999999999</v>
      </c>
      <c r="DZ76">
        <v>2.71645</v>
      </c>
      <c r="EA76">
        <v>0.13562399999999999</v>
      </c>
      <c r="EB76">
        <v>0.140822</v>
      </c>
      <c r="EC76">
        <v>6.6704299999999994E-2</v>
      </c>
      <c r="ED76">
        <v>5.68677E-2</v>
      </c>
      <c r="EE76">
        <v>24636.799999999999</v>
      </c>
      <c r="EF76">
        <v>21213.9</v>
      </c>
      <c r="EG76">
        <v>25502</v>
      </c>
      <c r="EH76">
        <v>24032.400000000001</v>
      </c>
      <c r="EI76">
        <v>40572.699999999997</v>
      </c>
      <c r="EJ76">
        <v>37496.199999999997</v>
      </c>
      <c r="EK76">
        <v>46023.199999999997</v>
      </c>
      <c r="EL76">
        <v>42833.9</v>
      </c>
      <c r="EM76">
        <v>1.86073</v>
      </c>
      <c r="EN76">
        <v>2.2503000000000002</v>
      </c>
      <c r="EO76">
        <v>5.8472200000000002E-2</v>
      </c>
      <c r="EP76">
        <v>0</v>
      </c>
      <c r="EQ76">
        <v>21.0106</v>
      </c>
      <c r="ER76">
        <v>999.9</v>
      </c>
      <c r="ES76">
        <v>50.030999999999999</v>
      </c>
      <c r="ET76">
        <v>24.954999999999998</v>
      </c>
      <c r="EU76">
        <v>21.328099999999999</v>
      </c>
      <c r="EV76">
        <v>52.066400000000002</v>
      </c>
      <c r="EW76">
        <v>37.295699999999997</v>
      </c>
      <c r="EX76">
        <v>2</v>
      </c>
      <c r="EY76">
        <v>-0.28040100000000001</v>
      </c>
      <c r="EZ76">
        <v>3.05369</v>
      </c>
      <c r="FA76">
        <v>20.2195</v>
      </c>
      <c r="FB76">
        <v>5.2357100000000001</v>
      </c>
      <c r="FC76">
        <v>11.988099999999999</v>
      </c>
      <c r="FD76">
        <v>4.9571500000000004</v>
      </c>
      <c r="FE76">
        <v>3.3039999999999998</v>
      </c>
      <c r="FF76">
        <v>343.8</v>
      </c>
      <c r="FG76">
        <v>9999</v>
      </c>
      <c r="FH76">
        <v>9999</v>
      </c>
      <c r="FI76">
        <v>6015</v>
      </c>
      <c r="FJ76">
        <v>1.8682000000000001</v>
      </c>
      <c r="FK76">
        <v>1.8638600000000001</v>
      </c>
      <c r="FL76">
        <v>1.8715200000000001</v>
      </c>
      <c r="FM76">
        <v>1.8621799999999999</v>
      </c>
      <c r="FN76">
        <v>1.86172</v>
      </c>
      <c r="FO76">
        <v>1.86825</v>
      </c>
      <c r="FP76">
        <v>1.8583499999999999</v>
      </c>
      <c r="FQ76">
        <v>1.86486</v>
      </c>
      <c r="FR76">
        <v>5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3.1669999999999998</v>
      </c>
      <c r="GF76">
        <v>8.3099999999999993E-2</v>
      </c>
      <c r="GG76">
        <v>1.10289767420511</v>
      </c>
      <c r="GH76">
        <v>2.6534179880901899E-3</v>
      </c>
      <c r="GI76">
        <v>-1.0428034391586701E-6</v>
      </c>
      <c r="GJ76">
        <v>5.4845479443569001E-10</v>
      </c>
      <c r="GK76">
        <v>-8.8343357051566304E-2</v>
      </c>
      <c r="GL76">
        <v>-3.05487791674427E-2</v>
      </c>
      <c r="GM76">
        <v>2.9618206596728198E-3</v>
      </c>
      <c r="GN76">
        <v>-3.1459192886968901E-5</v>
      </c>
      <c r="GO76">
        <v>4</v>
      </c>
      <c r="GP76">
        <v>2343</v>
      </c>
      <c r="GQ76">
        <v>3</v>
      </c>
      <c r="GR76">
        <v>27</v>
      </c>
      <c r="GS76">
        <v>2783.9</v>
      </c>
      <c r="GT76">
        <v>2783.9</v>
      </c>
      <c r="GU76">
        <v>2.6452599999999999</v>
      </c>
      <c r="GV76">
        <v>2.31934</v>
      </c>
      <c r="GW76">
        <v>1.9982899999999999</v>
      </c>
      <c r="GX76">
        <v>2.7185100000000002</v>
      </c>
      <c r="GY76">
        <v>2.0935100000000002</v>
      </c>
      <c r="GZ76">
        <v>2.3339799999999999</v>
      </c>
      <c r="HA76">
        <v>30.178999999999998</v>
      </c>
      <c r="HB76">
        <v>15.8569</v>
      </c>
      <c r="HC76">
        <v>18</v>
      </c>
      <c r="HD76">
        <v>438.35300000000001</v>
      </c>
      <c r="HE76">
        <v>702.84500000000003</v>
      </c>
      <c r="HF76">
        <v>16.935199999999998</v>
      </c>
      <c r="HG76">
        <v>23.765499999999999</v>
      </c>
      <c r="HH76">
        <v>30.000399999999999</v>
      </c>
      <c r="HI76">
        <v>23.512799999999999</v>
      </c>
      <c r="HJ76">
        <v>23.500599999999999</v>
      </c>
      <c r="HK76">
        <v>52.9861</v>
      </c>
      <c r="HL76">
        <v>47.035899999999998</v>
      </c>
      <c r="HM76">
        <v>0</v>
      </c>
      <c r="HN76">
        <v>16.968699999999998</v>
      </c>
      <c r="HO76">
        <v>1038.75</v>
      </c>
      <c r="HP76">
        <v>13.534000000000001</v>
      </c>
      <c r="HQ76">
        <v>97.466300000000004</v>
      </c>
      <c r="HR76">
        <v>100.736</v>
      </c>
    </row>
    <row r="77" spans="1:226" x14ac:dyDescent="0.2">
      <c r="A77">
        <v>61</v>
      </c>
      <c r="B77">
        <v>1657465157.5999999</v>
      </c>
      <c r="C77">
        <v>391.5</v>
      </c>
      <c r="D77" t="s">
        <v>480</v>
      </c>
      <c r="E77" t="s">
        <v>481</v>
      </c>
      <c r="F77">
        <v>5</v>
      </c>
      <c r="G77" s="1" t="s">
        <v>353</v>
      </c>
      <c r="H77" t="s">
        <v>354</v>
      </c>
      <c r="I77">
        <v>1657465150.04444</v>
      </c>
      <c r="J77">
        <f t="shared" si="34"/>
        <v>2.7817768905201421E-3</v>
      </c>
      <c r="K77">
        <f t="shared" si="35"/>
        <v>2.7817768905201423</v>
      </c>
      <c r="L77" s="1">
        <f t="shared" si="36"/>
        <v>27.938621396559036</v>
      </c>
      <c r="M77">
        <f t="shared" si="37"/>
        <v>949.77951851851799</v>
      </c>
      <c r="N77">
        <f t="shared" si="38"/>
        <v>618.79964502130747</v>
      </c>
      <c r="O77">
        <f t="shared" si="39"/>
        <v>46.093447471126431</v>
      </c>
      <c r="P77">
        <f t="shared" si="40"/>
        <v>70.747636489800527</v>
      </c>
      <c r="Q77">
        <f t="shared" si="41"/>
        <v>0.14984977066610866</v>
      </c>
      <c r="R77">
        <f t="shared" si="42"/>
        <v>2.4399622177063347</v>
      </c>
      <c r="S77">
        <f t="shared" si="43"/>
        <v>0.14491839018798727</v>
      </c>
      <c r="T77">
        <f t="shared" si="44"/>
        <v>9.1003539618115595E-2</v>
      </c>
      <c r="U77">
        <f t="shared" si="45"/>
        <v>321.5176817777778</v>
      </c>
      <c r="V77">
        <f t="shared" si="46"/>
        <v>22.519139284204357</v>
      </c>
      <c r="W77">
        <f t="shared" si="47"/>
        <v>21.954322222222199</v>
      </c>
      <c r="X77">
        <f t="shared" si="48"/>
        <v>2.6461238233942148</v>
      </c>
      <c r="Y77">
        <f t="shared" si="49"/>
        <v>49.849575668497941</v>
      </c>
      <c r="Z77">
        <f t="shared" si="50"/>
        <v>1.2537118122121802</v>
      </c>
      <c r="AA77">
        <f t="shared" si="51"/>
        <v>2.5149899380276044</v>
      </c>
      <c r="AB77">
        <f t="shared" si="52"/>
        <v>1.3924120111820346</v>
      </c>
      <c r="AC77">
        <f t="shared" si="53"/>
        <v>-122.67636087193827</v>
      </c>
      <c r="AD77">
        <f t="shared" si="54"/>
        <v>-109.24471458997272</v>
      </c>
      <c r="AE77">
        <f t="shared" si="55"/>
        <v>-9.144462434574919</v>
      </c>
      <c r="AF77">
        <f t="shared" si="56"/>
        <v>80.452143881291903</v>
      </c>
      <c r="AG77">
        <f t="shared" si="57"/>
        <v>45.4151188835867</v>
      </c>
      <c r="AH77">
        <f t="shared" si="58"/>
        <v>2.7770958574344142</v>
      </c>
      <c r="AI77">
        <f t="shared" si="59"/>
        <v>27.938621396559036</v>
      </c>
      <c r="AJ77">
        <v>1037.45550357045</v>
      </c>
      <c r="AK77">
        <v>989.96090909090901</v>
      </c>
      <c r="AL77">
        <v>3.4036696724887201</v>
      </c>
      <c r="AM77">
        <v>65.265421527463403</v>
      </c>
      <c r="AN77">
        <f t="shared" si="60"/>
        <v>2.7817768905201423</v>
      </c>
      <c r="AO77">
        <v>13.556575306353</v>
      </c>
      <c r="AP77">
        <v>16.838077575757598</v>
      </c>
      <c r="AQ77">
        <v>7.7159641021217495E-5</v>
      </c>
      <c r="AR77">
        <v>77.4076718084318</v>
      </c>
      <c r="AS77">
        <v>7</v>
      </c>
      <c r="AT77">
        <v>1</v>
      </c>
      <c r="AU77">
        <f t="shared" si="61"/>
        <v>1</v>
      </c>
      <c r="AV77">
        <f t="shared" si="62"/>
        <v>0</v>
      </c>
      <c r="AW77">
        <f t="shared" si="63"/>
        <v>40092.223030090623</v>
      </c>
      <c r="AX77">
        <f t="shared" si="64"/>
        <v>2000.01</v>
      </c>
      <c r="AY77">
        <f t="shared" si="65"/>
        <v>1681.2084444444445</v>
      </c>
      <c r="AZ77">
        <f t="shared" si="66"/>
        <v>0.84060001922212613</v>
      </c>
      <c r="BA77">
        <f t="shared" si="67"/>
        <v>0.1607580370987034</v>
      </c>
      <c r="BB77" s="1">
        <v>6</v>
      </c>
      <c r="BC77">
        <v>0.5</v>
      </c>
      <c r="BD77" t="s">
        <v>355</v>
      </c>
      <c r="BE77">
        <v>2</v>
      </c>
      <c r="BF77" t="b">
        <v>1</v>
      </c>
      <c r="BG77">
        <v>1657465150.04444</v>
      </c>
      <c r="BH77">
        <v>949.77951851851799</v>
      </c>
      <c r="BI77">
        <v>1007.44177777778</v>
      </c>
      <c r="BJ77">
        <v>16.830948148148099</v>
      </c>
      <c r="BK77">
        <v>13.554581481481501</v>
      </c>
      <c r="BL77">
        <v>946.63388888888903</v>
      </c>
      <c r="BM77">
        <v>16.747940740740699</v>
      </c>
      <c r="BN77">
        <v>500.00900000000001</v>
      </c>
      <c r="BO77">
        <v>74.388499999999993</v>
      </c>
      <c r="BP77">
        <v>9.9984022222222205E-2</v>
      </c>
      <c r="BQ77">
        <v>21.123837037036999</v>
      </c>
      <c r="BR77">
        <v>21.954322222222199</v>
      </c>
      <c r="BS77">
        <v>999.9</v>
      </c>
      <c r="BT77">
        <v>0</v>
      </c>
      <c r="BU77">
        <v>0</v>
      </c>
      <c r="BV77">
        <v>9992.6833333333307</v>
      </c>
      <c r="BW77">
        <v>0</v>
      </c>
      <c r="BX77">
        <v>949.65577777777798</v>
      </c>
      <c r="BY77">
        <v>-57.662781481481503</v>
      </c>
      <c r="BZ77">
        <v>966.03892592592604</v>
      </c>
      <c r="CA77">
        <v>1021.28533333333</v>
      </c>
      <c r="CB77">
        <v>3.2763811111111099</v>
      </c>
      <c r="CC77">
        <v>1007.44177777778</v>
      </c>
      <c r="CD77">
        <v>13.554581481481501</v>
      </c>
      <c r="CE77">
        <v>1.25203</v>
      </c>
      <c r="CF77">
        <v>1.00830444444444</v>
      </c>
      <c r="CG77">
        <v>10.235029629629601</v>
      </c>
      <c r="CH77">
        <v>7.0369348148148099</v>
      </c>
      <c r="CI77">
        <v>2000.01</v>
      </c>
      <c r="CJ77">
        <v>0.97999899999999995</v>
      </c>
      <c r="CK77">
        <v>2.0001266666666701E-2</v>
      </c>
      <c r="CL77">
        <v>0</v>
      </c>
      <c r="CM77">
        <v>2.5361629629629601</v>
      </c>
      <c r="CN77">
        <v>0</v>
      </c>
      <c r="CO77">
        <v>15076.1407407407</v>
      </c>
      <c r="CP77">
        <v>16705.4888888889</v>
      </c>
      <c r="CQ77">
        <v>43.018370370370398</v>
      </c>
      <c r="CR77">
        <v>44.75</v>
      </c>
      <c r="CS77">
        <v>43.936999999999998</v>
      </c>
      <c r="CT77">
        <v>42.965000000000003</v>
      </c>
      <c r="CU77">
        <v>42.166333333333299</v>
      </c>
      <c r="CV77">
        <v>1960.0085185185201</v>
      </c>
      <c r="CW77">
        <v>40.001481481481498</v>
      </c>
      <c r="CX77">
        <v>0</v>
      </c>
      <c r="CY77">
        <v>1651531941.8</v>
      </c>
      <c r="CZ77">
        <v>0</v>
      </c>
      <c r="DA77">
        <v>0</v>
      </c>
      <c r="DB77" t="s">
        <v>356</v>
      </c>
      <c r="DC77">
        <v>1657298120.5</v>
      </c>
      <c r="DD77">
        <v>1657298120.5</v>
      </c>
      <c r="DE77">
        <v>0</v>
      </c>
      <c r="DF77">
        <v>1.391</v>
      </c>
      <c r="DG77">
        <v>3.5000000000000003E-2</v>
      </c>
      <c r="DH77">
        <v>2.39</v>
      </c>
      <c r="DI77">
        <v>0.104</v>
      </c>
      <c r="DJ77">
        <v>419</v>
      </c>
      <c r="DK77">
        <v>18</v>
      </c>
      <c r="DL77">
        <v>0.11</v>
      </c>
      <c r="DM77">
        <v>0.02</v>
      </c>
      <c r="DN77">
        <v>-57.438843902438997</v>
      </c>
      <c r="DO77">
        <v>-3.7069484320557402</v>
      </c>
      <c r="DP77">
        <v>0.43306795447657798</v>
      </c>
      <c r="DQ77">
        <v>0</v>
      </c>
      <c r="DR77">
        <v>3.2765917073170701</v>
      </c>
      <c r="DS77">
        <v>-4.81965156794189E-3</v>
      </c>
      <c r="DT77">
        <v>1.4374688161012299E-3</v>
      </c>
      <c r="DU77">
        <v>1</v>
      </c>
      <c r="DV77">
        <v>1</v>
      </c>
      <c r="DW77">
        <v>2</v>
      </c>
      <c r="DX77" t="s">
        <v>369</v>
      </c>
      <c r="DY77">
        <v>2.8927499999999999</v>
      </c>
      <c r="DZ77">
        <v>2.7164600000000001</v>
      </c>
      <c r="EA77">
        <v>0.13699500000000001</v>
      </c>
      <c r="EB77">
        <v>0.14211799999999999</v>
      </c>
      <c r="EC77">
        <v>6.6724699999999998E-2</v>
      </c>
      <c r="ED77">
        <v>5.6878199999999997E-2</v>
      </c>
      <c r="EE77">
        <v>24597.8</v>
      </c>
      <c r="EF77">
        <v>21182.1</v>
      </c>
      <c r="EG77">
        <v>25502.1</v>
      </c>
      <c r="EH77">
        <v>24032.7</v>
      </c>
      <c r="EI77">
        <v>40571.4</v>
      </c>
      <c r="EJ77">
        <v>37496.400000000001</v>
      </c>
      <c r="EK77">
        <v>46022.7</v>
      </c>
      <c r="EL77">
        <v>42834.6</v>
      </c>
      <c r="EM77">
        <v>1.8602700000000001</v>
      </c>
      <c r="EN77">
        <v>2.2501699999999998</v>
      </c>
      <c r="EO77">
        <v>5.8174099999999999E-2</v>
      </c>
      <c r="EP77">
        <v>0</v>
      </c>
      <c r="EQ77">
        <v>21.019500000000001</v>
      </c>
      <c r="ER77">
        <v>999.9</v>
      </c>
      <c r="ES77">
        <v>50.006</v>
      </c>
      <c r="ET77">
        <v>24.954999999999998</v>
      </c>
      <c r="EU77">
        <v>21.316500000000001</v>
      </c>
      <c r="EV77">
        <v>51.996400000000001</v>
      </c>
      <c r="EW77">
        <v>37.363799999999998</v>
      </c>
      <c r="EX77">
        <v>2</v>
      </c>
      <c r="EY77">
        <v>-0.279997</v>
      </c>
      <c r="EZ77">
        <v>3.0354700000000001</v>
      </c>
      <c r="FA77">
        <v>20.2195</v>
      </c>
      <c r="FB77">
        <v>5.2357100000000001</v>
      </c>
      <c r="FC77">
        <v>11.9878</v>
      </c>
      <c r="FD77">
        <v>4.9570499999999997</v>
      </c>
      <c r="FE77">
        <v>3.3039999999999998</v>
      </c>
      <c r="FF77">
        <v>343.8</v>
      </c>
      <c r="FG77">
        <v>9999</v>
      </c>
      <c r="FH77">
        <v>9999</v>
      </c>
      <c r="FI77">
        <v>6015</v>
      </c>
      <c r="FJ77">
        <v>1.86815</v>
      </c>
      <c r="FK77">
        <v>1.86385</v>
      </c>
      <c r="FL77">
        <v>1.87151</v>
      </c>
      <c r="FM77">
        <v>1.8621799999999999</v>
      </c>
      <c r="FN77">
        <v>1.86172</v>
      </c>
      <c r="FO77">
        <v>1.86819</v>
      </c>
      <c r="FP77">
        <v>1.8583099999999999</v>
      </c>
      <c r="FQ77">
        <v>1.8648100000000001</v>
      </c>
      <c r="FR77">
        <v>5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3.2</v>
      </c>
      <c r="GF77">
        <v>8.3299999999999999E-2</v>
      </c>
      <c r="GG77">
        <v>1.10289767420511</v>
      </c>
      <c r="GH77">
        <v>2.6534179880901899E-3</v>
      </c>
      <c r="GI77">
        <v>-1.0428034391586701E-6</v>
      </c>
      <c r="GJ77">
        <v>5.4845479443569001E-10</v>
      </c>
      <c r="GK77">
        <v>-8.8343357051566304E-2</v>
      </c>
      <c r="GL77">
        <v>-3.05487791674427E-2</v>
      </c>
      <c r="GM77">
        <v>2.9618206596728198E-3</v>
      </c>
      <c r="GN77">
        <v>-3.1459192886968901E-5</v>
      </c>
      <c r="GO77">
        <v>4</v>
      </c>
      <c r="GP77">
        <v>2343</v>
      </c>
      <c r="GQ77">
        <v>3</v>
      </c>
      <c r="GR77">
        <v>27</v>
      </c>
      <c r="GS77">
        <v>2784</v>
      </c>
      <c r="GT77">
        <v>2784</v>
      </c>
      <c r="GU77">
        <v>2.67334</v>
      </c>
      <c r="GV77">
        <v>2.3156699999999999</v>
      </c>
      <c r="GW77">
        <v>1.9982899999999999</v>
      </c>
      <c r="GX77">
        <v>2.7185100000000002</v>
      </c>
      <c r="GY77">
        <v>2.0935100000000002</v>
      </c>
      <c r="GZ77">
        <v>2.36084</v>
      </c>
      <c r="HA77">
        <v>30.200500000000002</v>
      </c>
      <c r="HB77">
        <v>15.8569</v>
      </c>
      <c r="HC77">
        <v>18</v>
      </c>
      <c r="HD77">
        <v>438.14100000000002</v>
      </c>
      <c r="HE77">
        <v>702.81</v>
      </c>
      <c r="HF77">
        <v>16.9666</v>
      </c>
      <c r="HG77">
        <v>23.7699</v>
      </c>
      <c r="HH77">
        <v>30.000399999999999</v>
      </c>
      <c r="HI77">
        <v>23.5181</v>
      </c>
      <c r="HJ77">
        <v>23.5059</v>
      </c>
      <c r="HK77">
        <v>53.558500000000002</v>
      </c>
      <c r="HL77">
        <v>47.035899999999998</v>
      </c>
      <c r="HM77">
        <v>0</v>
      </c>
      <c r="HN77">
        <v>16.968699999999998</v>
      </c>
      <c r="HO77">
        <v>1058.8900000000001</v>
      </c>
      <c r="HP77">
        <v>13.563700000000001</v>
      </c>
      <c r="HQ77">
        <v>97.465800000000002</v>
      </c>
      <c r="HR77">
        <v>100.73699999999999</v>
      </c>
    </row>
    <row r="78" spans="1:226" x14ac:dyDescent="0.2">
      <c r="A78">
        <v>62</v>
      </c>
      <c r="B78">
        <v>1657465163.0999999</v>
      </c>
      <c r="C78">
        <v>397</v>
      </c>
      <c r="D78" t="s">
        <v>482</v>
      </c>
      <c r="E78" t="s">
        <v>483</v>
      </c>
      <c r="F78">
        <v>5</v>
      </c>
      <c r="G78" s="1" t="s">
        <v>353</v>
      </c>
      <c r="H78" t="s">
        <v>354</v>
      </c>
      <c r="I78">
        <v>1657465155.33214</v>
      </c>
      <c r="J78">
        <f t="shared" si="34"/>
        <v>2.7780535697286947E-3</v>
      </c>
      <c r="K78">
        <f t="shared" si="35"/>
        <v>2.7780535697286948</v>
      </c>
      <c r="L78" s="1">
        <f t="shared" si="36"/>
        <v>27.736949731726071</v>
      </c>
      <c r="M78">
        <f t="shared" si="37"/>
        <v>967.36178571428604</v>
      </c>
      <c r="N78">
        <f t="shared" si="38"/>
        <v>636.97377459059146</v>
      </c>
      <c r="O78">
        <f t="shared" si="39"/>
        <v>47.447413306424011</v>
      </c>
      <c r="P78">
        <f t="shared" si="40"/>
        <v>72.057620414791984</v>
      </c>
      <c r="Q78">
        <f t="shared" si="41"/>
        <v>0.14933067307724082</v>
      </c>
      <c r="R78">
        <f t="shared" si="42"/>
        <v>2.4404156895279074</v>
      </c>
      <c r="S78">
        <f t="shared" si="43"/>
        <v>0.14443367628575493</v>
      </c>
      <c r="T78">
        <f t="shared" si="44"/>
        <v>9.0697645761973714E-2</v>
      </c>
      <c r="U78">
        <f t="shared" si="45"/>
        <v>321.51537803571358</v>
      </c>
      <c r="V78">
        <f t="shared" si="46"/>
        <v>22.539755710793255</v>
      </c>
      <c r="W78">
        <f t="shared" si="47"/>
        <v>21.973407142857099</v>
      </c>
      <c r="X78">
        <f t="shared" si="48"/>
        <v>2.6492063793462841</v>
      </c>
      <c r="Y78">
        <f t="shared" si="49"/>
        <v>49.801353418127412</v>
      </c>
      <c r="Z78">
        <f t="shared" si="50"/>
        <v>1.2540179157405076</v>
      </c>
      <c r="AA78">
        <f t="shared" si="51"/>
        <v>2.5180398315923118</v>
      </c>
      <c r="AB78">
        <f t="shared" si="52"/>
        <v>1.3951884636057765</v>
      </c>
      <c r="AC78">
        <f t="shared" si="53"/>
        <v>-122.51216242503544</v>
      </c>
      <c r="AD78">
        <f t="shared" si="54"/>
        <v>-109.17862878141337</v>
      </c>
      <c r="AE78">
        <f t="shared" si="55"/>
        <v>-9.1390392759082886</v>
      </c>
      <c r="AF78">
        <f t="shared" si="56"/>
        <v>80.6855475533565</v>
      </c>
      <c r="AG78">
        <f t="shared" si="57"/>
        <v>45.518808727876248</v>
      </c>
      <c r="AH78">
        <f t="shared" si="58"/>
        <v>2.7778131283726362</v>
      </c>
      <c r="AI78">
        <f t="shared" si="59"/>
        <v>27.736949731726071</v>
      </c>
      <c r="AJ78">
        <v>1056.0808301473701</v>
      </c>
      <c r="AK78">
        <v>1008.64929090909</v>
      </c>
      <c r="AL78">
        <v>3.4496535661263201</v>
      </c>
      <c r="AM78">
        <v>65.265421527463403</v>
      </c>
      <c r="AN78">
        <f t="shared" si="60"/>
        <v>2.7780535697286948</v>
      </c>
      <c r="AO78">
        <v>13.5601480824118</v>
      </c>
      <c r="AP78">
        <v>16.837667878787901</v>
      </c>
      <c r="AQ78">
        <v>-1.9871565985529602E-6</v>
      </c>
      <c r="AR78">
        <v>77.4076718084318</v>
      </c>
      <c r="AS78">
        <v>7</v>
      </c>
      <c r="AT78">
        <v>1</v>
      </c>
      <c r="AU78">
        <f t="shared" si="61"/>
        <v>1</v>
      </c>
      <c r="AV78">
        <f t="shared" si="62"/>
        <v>0</v>
      </c>
      <c r="AW78">
        <f t="shared" si="63"/>
        <v>40100.92384107384</v>
      </c>
      <c r="AX78">
        <f t="shared" si="64"/>
        <v>1999.9957142857099</v>
      </c>
      <c r="AY78">
        <f t="shared" si="65"/>
        <v>1681.1964321428534</v>
      </c>
      <c r="AZ78">
        <f t="shared" si="66"/>
        <v>0.84060001735718004</v>
      </c>
      <c r="BA78">
        <f t="shared" si="67"/>
        <v>0.16075803349935749</v>
      </c>
      <c r="BB78" s="1">
        <v>6</v>
      </c>
      <c r="BC78">
        <v>0.5</v>
      </c>
      <c r="BD78" t="s">
        <v>355</v>
      </c>
      <c r="BE78">
        <v>2</v>
      </c>
      <c r="BF78" t="b">
        <v>1</v>
      </c>
      <c r="BG78">
        <v>1657465155.33214</v>
      </c>
      <c r="BH78">
        <v>967.36178571428604</v>
      </c>
      <c r="BI78">
        <v>1025.2085357142901</v>
      </c>
      <c r="BJ78">
        <v>16.8349857142857</v>
      </c>
      <c r="BK78">
        <v>13.55775</v>
      </c>
      <c r="BL78">
        <v>964.17814285714303</v>
      </c>
      <c r="BM78">
        <v>16.7518071428571</v>
      </c>
      <c r="BN78">
        <v>500.00346428571402</v>
      </c>
      <c r="BO78">
        <v>74.388824999999997</v>
      </c>
      <c r="BP78">
        <v>9.9976892857142896E-2</v>
      </c>
      <c r="BQ78">
        <v>21.143578571428598</v>
      </c>
      <c r="BR78">
        <v>21.973407142857099</v>
      </c>
      <c r="BS78">
        <v>999.9</v>
      </c>
      <c r="BT78">
        <v>0</v>
      </c>
      <c r="BU78">
        <v>0</v>
      </c>
      <c r="BV78">
        <v>9995.5978571428604</v>
      </c>
      <c r="BW78">
        <v>0</v>
      </c>
      <c r="BX78">
        <v>950.30514285714298</v>
      </c>
      <c r="BY78">
        <v>-57.847146428571399</v>
      </c>
      <c r="BZ78">
        <v>983.92607142857105</v>
      </c>
      <c r="CA78">
        <v>1039.29892857143</v>
      </c>
      <c r="CB78">
        <v>3.2772375</v>
      </c>
      <c r="CC78">
        <v>1025.2085357142901</v>
      </c>
      <c r="CD78">
        <v>13.55775</v>
      </c>
      <c r="CE78">
        <v>1.252335</v>
      </c>
      <c r="CF78">
        <v>1.008545</v>
      </c>
      <c r="CG78">
        <v>10.238678571428601</v>
      </c>
      <c r="CH78">
        <v>7.0404132142857101</v>
      </c>
      <c r="CI78">
        <v>1999.9957142857099</v>
      </c>
      <c r="CJ78">
        <v>0.97999896428571398</v>
      </c>
      <c r="CK78">
        <v>2.00013035714286E-2</v>
      </c>
      <c r="CL78">
        <v>0</v>
      </c>
      <c r="CM78">
        <v>2.5673678571428602</v>
      </c>
      <c r="CN78">
        <v>0</v>
      </c>
      <c r="CO78">
        <v>15076.828571428599</v>
      </c>
      <c r="CP78">
        <v>16705.367857142901</v>
      </c>
      <c r="CQ78">
        <v>43.030999999999999</v>
      </c>
      <c r="CR78">
        <v>44.75</v>
      </c>
      <c r="CS78">
        <v>43.936999999999998</v>
      </c>
      <c r="CT78">
        <v>42.986499999999999</v>
      </c>
      <c r="CU78">
        <v>42.180357142857098</v>
      </c>
      <c r="CV78">
        <v>1959.99464285714</v>
      </c>
      <c r="CW78">
        <v>40.0010714285714</v>
      </c>
      <c r="CX78">
        <v>0</v>
      </c>
      <c r="CY78">
        <v>1651531947.2</v>
      </c>
      <c r="CZ78">
        <v>0</v>
      </c>
      <c r="DA78">
        <v>0</v>
      </c>
      <c r="DB78" t="s">
        <v>356</v>
      </c>
      <c r="DC78">
        <v>1657298120.5</v>
      </c>
      <c r="DD78">
        <v>1657298120.5</v>
      </c>
      <c r="DE78">
        <v>0</v>
      </c>
      <c r="DF78">
        <v>1.391</v>
      </c>
      <c r="DG78">
        <v>3.5000000000000003E-2</v>
      </c>
      <c r="DH78">
        <v>2.39</v>
      </c>
      <c r="DI78">
        <v>0.104</v>
      </c>
      <c r="DJ78">
        <v>419</v>
      </c>
      <c r="DK78">
        <v>18</v>
      </c>
      <c r="DL78">
        <v>0.11</v>
      </c>
      <c r="DM78">
        <v>0.02</v>
      </c>
      <c r="DN78">
        <v>-57.7542170731707</v>
      </c>
      <c r="DO78">
        <v>-2.1586118466899098</v>
      </c>
      <c r="DP78">
        <v>0.29376763498902297</v>
      </c>
      <c r="DQ78">
        <v>0</v>
      </c>
      <c r="DR78">
        <v>3.2768602439024401</v>
      </c>
      <c r="DS78">
        <v>7.8378397212580907E-3</v>
      </c>
      <c r="DT78">
        <v>1.5706119481689799E-3</v>
      </c>
      <c r="DU78">
        <v>1</v>
      </c>
      <c r="DV78">
        <v>1</v>
      </c>
      <c r="DW78">
        <v>2</v>
      </c>
      <c r="DX78" t="s">
        <v>369</v>
      </c>
      <c r="DY78">
        <v>2.8929</v>
      </c>
      <c r="DZ78">
        <v>2.71644</v>
      </c>
      <c r="EA78">
        <v>0.138651</v>
      </c>
      <c r="EB78">
        <v>0.14377999999999999</v>
      </c>
      <c r="EC78">
        <v>6.6723599999999994E-2</v>
      </c>
      <c r="ED78">
        <v>5.6884400000000002E-2</v>
      </c>
      <c r="EE78">
        <v>24550.1</v>
      </c>
      <c r="EF78">
        <v>21140.7</v>
      </c>
      <c r="EG78">
        <v>25501.599999999999</v>
      </c>
      <c r="EH78">
        <v>24032.2</v>
      </c>
      <c r="EI78">
        <v>40570.5</v>
      </c>
      <c r="EJ78">
        <v>37495.5</v>
      </c>
      <c r="EK78">
        <v>46021.599999999999</v>
      </c>
      <c r="EL78">
        <v>42833.9</v>
      </c>
      <c r="EM78">
        <v>1.8605499999999999</v>
      </c>
      <c r="EN78">
        <v>2.2501699999999998</v>
      </c>
      <c r="EO78">
        <v>5.8919199999999998E-2</v>
      </c>
      <c r="EP78">
        <v>0</v>
      </c>
      <c r="EQ78">
        <v>21.031099999999999</v>
      </c>
      <c r="ER78">
        <v>999.9</v>
      </c>
      <c r="ES78">
        <v>50.006</v>
      </c>
      <c r="ET78">
        <v>24.975000000000001</v>
      </c>
      <c r="EU78">
        <v>21.341999999999999</v>
      </c>
      <c r="EV78">
        <v>52.086399999999998</v>
      </c>
      <c r="EW78">
        <v>37.3157</v>
      </c>
      <c r="EX78">
        <v>2</v>
      </c>
      <c r="EY78">
        <v>-0.27943899999999999</v>
      </c>
      <c r="EZ78">
        <v>3.1190199999999999</v>
      </c>
      <c r="FA78">
        <v>20.218</v>
      </c>
      <c r="FB78">
        <v>5.2354099999999999</v>
      </c>
      <c r="FC78">
        <v>11.9878</v>
      </c>
      <c r="FD78">
        <v>4.9570999999999996</v>
      </c>
      <c r="FE78">
        <v>3.3038699999999999</v>
      </c>
      <c r="FF78">
        <v>343.8</v>
      </c>
      <c r="FG78">
        <v>9999</v>
      </c>
      <c r="FH78">
        <v>9999</v>
      </c>
      <c r="FI78">
        <v>6015.2</v>
      </c>
      <c r="FJ78">
        <v>1.86818</v>
      </c>
      <c r="FK78">
        <v>1.8638600000000001</v>
      </c>
      <c r="FL78">
        <v>1.87151</v>
      </c>
      <c r="FM78">
        <v>1.8621799999999999</v>
      </c>
      <c r="FN78">
        <v>1.86172</v>
      </c>
      <c r="FO78">
        <v>1.8682399999999999</v>
      </c>
      <c r="FP78">
        <v>1.8583499999999999</v>
      </c>
      <c r="FQ78">
        <v>1.8648400000000001</v>
      </c>
      <c r="FR78">
        <v>5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3.24</v>
      </c>
      <c r="GF78">
        <v>8.3299999999999999E-2</v>
      </c>
      <c r="GG78">
        <v>1.10289767420511</v>
      </c>
      <c r="GH78">
        <v>2.6534179880901899E-3</v>
      </c>
      <c r="GI78">
        <v>-1.0428034391586701E-6</v>
      </c>
      <c r="GJ78">
        <v>5.4845479443569001E-10</v>
      </c>
      <c r="GK78">
        <v>-8.8343357051566304E-2</v>
      </c>
      <c r="GL78">
        <v>-3.05487791674427E-2</v>
      </c>
      <c r="GM78">
        <v>2.9618206596728198E-3</v>
      </c>
      <c r="GN78">
        <v>-3.1459192886968901E-5</v>
      </c>
      <c r="GO78">
        <v>4</v>
      </c>
      <c r="GP78">
        <v>2343</v>
      </c>
      <c r="GQ78">
        <v>3</v>
      </c>
      <c r="GR78">
        <v>27</v>
      </c>
      <c r="GS78">
        <v>2784</v>
      </c>
      <c r="GT78">
        <v>2784</v>
      </c>
      <c r="GU78">
        <v>2.7111800000000001</v>
      </c>
      <c r="GV78">
        <v>2.32178</v>
      </c>
      <c r="GW78">
        <v>1.9982899999999999</v>
      </c>
      <c r="GX78">
        <v>2.7185100000000002</v>
      </c>
      <c r="GY78">
        <v>2.0935100000000002</v>
      </c>
      <c r="GZ78">
        <v>2.31812</v>
      </c>
      <c r="HA78">
        <v>30.222000000000001</v>
      </c>
      <c r="HB78">
        <v>15.8482</v>
      </c>
      <c r="HC78">
        <v>18</v>
      </c>
      <c r="HD78">
        <v>438.346</v>
      </c>
      <c r="HE78">
        <v>702.89499999999998</v>
      </c>
      <c r="HF78">
        <v>16.992599999999999</v>
      </c>
      <c r="HG78">
        <v>23.776399999999999</v>
      </c>
      <c r="HH78">
        <v>30.000499999999999</v>
      </c>
      <c r="HI78">
        <v>23.5243</v>
      </c>
      <c r="HJ78">
        <v>23.5121</v>
      </c>
      <c r="HK78">
        <v>54.313400000000001</v>
      </c>
      <c r="HL78">
        <v>47.035899999999998</v>
      </c>
      <c r="HM78">
        <v>0</v>
      </c>
      <c r="HN78">
        <v>16.986799999999999</v>
      </c>
      <c r="HO78">
        <v>1072.31</v>
      </c>
      <c r="HP78">
        <v>13.5715</v>
      </c>
      <c r="HQ78">
        <v>97.4636</v>
      </c>
      <c r="HR78">
        <v>100.736</v>
      </c>
    </row>
    <row r="79" spans="1:226" x14ac:dyDescent="0.2">
      <c r="A79">
        <v>63</v>
      </c>
      <c r="B79">
        <v>1657465167.5999999</v>
      </c>
      <c r="C79">
        <v>401.5</v>
      </c>
      <c r="D79" t="s">
        <v>484</v>
      </c>
      <c r="E79" t="s">
        <v>485</v>
      </c>
      <c r="F79">
        <v>5</v>
      </c>
      <c r="G79" s="1" t="s">
        <v>353</v>
      </c>
      <c r="H79" t="s">
        <v>354</v>
      </c>
      <c r="I79">
        <v>1657465159.7785699</v>
      </c>
      <c r="J79">
        <f t="shared" si="34"/>
        <v>2.777315359904501E-3</v>
      </c>
      <c r="K79">
        <f t="shared" si="35"/>
        <v>2.7773153599045011</v>
      </c>
      <c r="L79" s="1">
        <f t="shared" si="36"/>
        <v>28.342693743943023</v>
      </c>
      <c r="M79">
        <f t="shared" si="37"/>
        <v>982.18246428571399</v>
      </c>
      <c r="N79">
        <f t="shared" si="38"/>
        <v>644.03925988511025</v>
      </c>
      <c r="O79">
        <f t="shared" si="39"/>
        <v>47.973762871154129</v>
      </c>
      <c r="P79">
        <f t="shared" si="40"/>
        <v>73.161671302855325</v>
      </c>
      <c r="Q79">
        <f t="shared" si="41"/>
        <v>0.14899004399930954</v>
      </c>
      <c r="R79">
        <f t="shared" si="42"/>
        <v>2.440863086272183</v>
      </c>
      <c r="S79">
        <f t="shared" si="43"/>
        <v>0.14411583185812063</v>
      </c>
      <c r="T79">
        <f t="shared" si="44"/>
        <v>9.0497039811170008E-2</v>
      </c>
      <c r="U79">
        <f t="shared" si="45"/>
        <v>321.51220167857122</v>
      </c>
      <c r="V79">
        <f t="shared" si="46"/>
        <v>22.55350688292722</v>
      </c>
      <c r="W79">
        <f t="shared" si="47"/>
        <v>21.990942857142901</v>
      </c>
      <c r="X79">
        <f t="shared" si="48"/>
        <v>2.6520414811397393</v>
      </c>
      <c r="Y79">
        <f t="shared" si="49"/>
        <v>49.765423330956473</v>
      </c>
      <c r="Z79">
        <f t="shared" si="50"/>
        <v>1.2541748520702436</v>
      </c>
      <c r="AA79">
        <f t="shared" si="51"/>
        <v>2.5201731807435199</v>
      </c>
      <c r="AB79">
        <f t="shared" si="52"/>
        <v>1.3978666290694957</v>
      </c>
      <c r="AC79">
        <f t="shared" si="53"/>
        <v>-122.47960737178849</v>
      </c>
      <c r="AD79">
        <f t="shared" si="54"/>
        <v>-109.69070366867679</v>
      </c>
      <c r="AE79">
        <f t="shared" si="55"/>
        <v>-9.181685636349064</v>
      </c>
      <c r="AF79">
        <f t="shared" si="56"/>
        <v>80.160205001756864</v>
      </c>
      <c r="AG79">
        <f t="shared" si="57"/>
        <v>45.639064142985369</v>
      </c>
      <c r="AH79">
        <f t="shared" si="58"/>
        <v>2.7771457802931563</v>
      </c>
      <c r="AI79">
        <f t="shared" si="59"/>
        <v>28.342693743943023</v>
      </c>
      <c r="AJ79">
        <v>1071.6793288505</v>
      </c>
      <c r="AK79">
        <v>1023.82151515151</v>
      </c>
      <c r="AL79">
        <v>3.3713648243552199</v>
      </c>
      <c r="AM79">
        <v>65.265421527463403</v>
      </c>
      <c r="AN79">
        <f t="shared" si="60"/>
        <v>2.7773153599045011</v>
      </c>
      <c r="AO79">
        <v>13.5627801165429</v>
      </c>
      <c r="AP79">
        <v>16.8396612121212</v>
      </c>
      <c r="AQ79">
        <v>-4.4086749665368002E-5</v>
      </c>
      <c r="AR79">
        <v>77.4076718084318</v>
      </c>
      <c r="AS79">
        <v>7</v>
      </c>
      <c r="AT79">
        <v>1</v>
      </c>
      <c r="AU79">
        <f t="shared" si="61"/>
        <v>1</v>
      </c>
      <c r="AV79">
        <f t="shared" si="62"/>
        <v>0</v>
      </c>
      <c r="AW79">
        <f t="shared" si="63"/>
        <v>40110.277229241925</v>
      </c>
      <c r="AX79">
        <f t="shared" si="64"/>
        <v>1999.9760714285701</v>
      </c>
      <c r="AY79">
        <f t="shared" si="65"/>
        <v>1681.1799107142845</v>
      </c>
      <c r="AZ79">
        <f t="shared" si="66"/>
        <v>0.84060001253586425</v>
      </c>
      <c r="BA79">
        <f t="shared" si="67"/>
        <v>0.16075802419421803</v>
      </c>
      <c r="BB79" s="1">
        <v>6</v>
      </c>
      <c r="BC79">
        <v>0.5</v>
      </c>
      <c r="BD79" t="s">
        <v>355</v>
      </c>
      <c r="BE79">
        <v>2</v>
      </c>
      <c r="BF79" t="b">
        <v>1</v>
      </c>
      <c r="BG79">
        <v>1657465159.7785699</v>
      </c>
      <c r="BH79">
        <v>982.18246428571399</v>
      </c>
      <c r="BI79">
        <v>1040.22285714286</v>
      </c>
      <c r="BJ79">
        <v>16.837074999999999</v>
      </c>
      <c r="BK79">
        <v>13.5605928571429</v>
      </c>
      <c r="BL79">
        <v>978.9665</v>
      </c>
      <c r="BM79">
        <v>16.753810714285699</v>
      </c>
      <c r="BN79">
        <v>499.99725000000001</v>
      </c>
      <c r="BO79">
        <v>74.388928571428593</v>
      </c>
      <c r="BP79">
        <v>9.9951003571428498E-2</v>
      </c>
      <c r="BQ79">
        <v>21.157374999999998</v>
      </c>
      <c r="BR79">
        <v>21.990942857142901</v>
      </c>
      <c r="BS79">
        <v>999.9</v>
      </c>
      <c r="BT79">
        <v>0</v>
      </c>
      <c r="BU79">
        <v>0</v>
      </c>
      <c r="BV79">
        <v>9998.5028571428593</v>
      </c>
      <c r="BW79">
        <v>0</v>
      </c>
      <c r="BX79">
        <v>950.8605</v>
      </c>
      <c r="BY79">
        <v>-58.0406571428571</v>
      </c>
      <c r="BZ79">
        <v>999.00239285714304</v>
      </c>
      <c r="CA79">
        <v>1054.5228571428599</v>
      </c>
      <c r="CB79">
        <v>3.27647892857143</v>
      </c>
      <c r="CC79">
        <v>1040.22285714286</v>
      </c>
      <c r="CD79">
        <v>13.5605928571429</v>
      </c>
      <c r="CE79">
        <v>1.2524914285714299</v>
      </c>
      <c r="CF79">
        <v>1.0087578571428599</v>
      </c>
      <c r="CG79">
        <v>10.240546428571401</v>
      </c>
      <c r="CH79">
        <v>7.0434957142857098</v>
      </c>
      <c r="CI79">
        <v>1999.9760714285701</v>
      </c>
      <c r="CJ79">
        <v>0.97999896428571398</v>
      </c>
      <c r="CK79">
        <v>2.00013035714286E-2</v>
      </c>
      <c r="CL79">
        <v>0</v>
      </c>
      <c r="CM79">
        <v>2.5544571428571401</v>
      </c>
      <c r="CN79">
        <v>0</v>
      </c>
      <c r="CO79">
        <v>15077.892857142901</v>
      </c>
      <c r="CP79">
        <v>16705.2</v>
      </c>
      <c r="CQ79">
        <v>43.044285714285699</v>
      </c>
      <c r="CR79">
        <v>44.75</v>
      </c>
      <c r="CS79">
        <v>43.936999999999998</v>
      </c>
      <c r="CT79">
        <v>43</v>
      </c>
      <c r="CU79">
        <v>42.186999999999998</v>
      </c>
      <c r="CV79">
        <v>1959.97571428571</v>
      </c>
      <c r="CW79">
        <v>40.000357142857098</v>
      </c>
      <c r="CX79">
        <v>0</v>
      </c>
      <c r="CY79">
        <v>1651531952</v>
      </c>
      <c r="CZ79">
        <v>0</v>
      </c>
      <c r="DA79">
        <v>0</v>
      </c>
      <c r="DB79" t="s">
        <v>356</v>
      </c>
      <c r="DC79">
        <v>1657298120.5</v>
      </c>
      <c r="DD79">
        <v>1657298120.5</v>
      </c>
      <c r="DE79">
        <v>0</v>
      </c>
      <c r="DF79">
        <v>1.391</v>
      </c>
      <c r="DG79">
        <v>3.5000000000000003E-2</v>
      </c>
      <c r="DH79">
        <v>2.39</v>
      </c>
      <c r="DI79">
        <v>0.104</v>
      </c>
      <c r="DJ79">
        <v>419</v>
      </c>
      <c r="DK79">
        <v>18</v>
      </c>
      <c r="DL79">
        <v>0.11</v>
      </c>
      <c r="DM79">
        <v>0.02</v>
      </c>
      <c r="DN79">
        <v>-57.890119512195099</v>
      </c>
      <c r="DO79">
        <v>-2.9009351916377599</v>
      </c>
      <c r="DP79">
        <v>0.34407783097086603</v>
      </c>
      <c r="DQ79">
        <v>0</v>
      </c>
      <c r="DR79">
        <v>3.2766690243902401</v>
      </c>
      <c r="DS79">
        <v>-2.8177003484366001E-3</v>
      </c>
      <c r="DT79">
        <v>1.7834616994910301E-3</v>
      </c>
      <c r="DU79">
        <v>1</v>
      </c>
      <c r="DV79">
        <v>1</v>
      </c>
      <c r="DW79">
        <v>2</v>
      </c>
      <c r="DX79" t="s">
        <v>369</v>
      </c>
      <c r="DY79">
        <v>2.8927100000000001</v>
      </c>
      <c r="DZ79">
        <v>2.7164899999999998</v>
      </c>
      <c r="EA79">
        <v>0.139989</v>
      </c>
      <c r="EB79">
        <v>0.14505399999999999</v>
      </c>
      <c r="EC79">
        <v>6.6724599999999995E-2</v>
      </c>
      <c r="ED79">
        <v>5.6895000000000001E-2</v>
      </c>
      <c r="EE79">
        <v>24511.3</v>
      </c>
      <c r="EF79">
        <v>21109.1</v>
      </c>
      <c r="EG79">
        <v>25500.9</v>
      </c>
      <c r="EH79">
        <v>24032.1</v>
      </c>
      <c r="EI79">
        <v>40570.1</v>
      </c>
      <c r="EJ79">
        <v>37494.699999999997</v>
      </c>
      <c r="EK79">
        <v>46021.2</v>
      </c>
      <c r="EL79">
        <v>42833.4</v>
      </c>
      <c r="EM79">
        <v>1.8605499999999999</v>
      </c>
      <c r="EN79">
        <v>2.2501500000000001</v>
      </c>
      <c r="EO79">
        <v>5.8576499999999997E-2</v>
      </c>
      <c r="EP79">
        <v>0</v>
      </c>
      <c r="EQ79">
        <v>21.039100000000001</v>
      </c>
      <c r="ER79">
        <v>999.9</v>
      </c>
      <c r="ES79">
        <v>49.981999999999999</v>
      </c>
      <c r="ET79">
        <v>24.984999999999999</v>
      </c>
      <c r="EU79">
        <v>21.3445</v>
      </c>
      <c r="EV79">
        <v>51.926400000000001</v>
      </c>
      <c r="EW79">
        <v>37.3718</v>
      </c>
      <c r="EX79">
        <v>2</v>
      </c>
      <c r="EY79">
        <v>-0.27861000000000002</v>
      </c>
      <c r="EZ79">
        <v>3.1700400000000002</v>
      </c>
      <c r="FA79">
        <v>20.216799999999999</v>
      </c>
      <c r="FB79">
        <v>5.2355600000000004</v>
      </c>
      <c r="FC79">
        <v>11.987</v>
      </c>
      <c r="FD79">
        <v>4.9570999999999996</v>
      </c>
      <c r="FE79">
        <v>3.3039499999999999</v>
      </c>
      <c r="FF79">
        <v>343.8</v>
      </c>
      <c r="FG79">
        <v>9999</v>
      </c>
      <c r="FH79">
        <v>9999</v>
      </c>
      <c r="FI79">
        <v>6015.2</v>
      </c>
      <c r="FJ79">
        <v>1.8681300000000001</v>
      </c>
      <c r="FK79">
        <v>1.8638600000000001</v>
      </c>
      <c r="FL79">
        <v>1.8714999999999999</v>
      </c>
      <c r="FM79">
        <v>1.8621799999999999</v>
      </c>
      <c r="FN79">
        <v>1.86172</v>
      </c>
      <c r="FO79">
        <v>1.8682099999999999</v>
      </c>
      <c r="FP79">
        <v>1.85829</v>
      </c>
      <c r="FQ79">
        <v>1.8647899999999999</v>
      </c>
      <c r="FR79">
        <v>5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3.28</v>
      </c>
      <c r="GF79">
        <v>8.3400000000000002E-2</v>
      </c>
      <c r="GG79">
        <v>1.10289767420511</v>
      </c>
      <c r="GH79">
        <v>2.6534179880901899E-3</v>
      </c>
      <c r="GI79">
        <v>-1.0428034391586701E-6</v>
      </c>
      <c r="GJ79">
        <v>5.4845479443569001E-10</v>
      </c>
      <c r="GK79">
        <v>-8.8343357051566304E-2</v>
      </c>
      <c r="GL79">
        <v>-3.05487791674427E-2</v>
      </c>
      <c r="GM79">
        <v>2.9618206596728198E-3</v>
      </c>
      <c r="GN79">
        <v>-3.1459192886968901E-5</v>
      </c>
      <c r="GO79">
        <v>4</v>
      </c>
      <c r="GP79">
        <v>2343</v>
      </c>
      <c r="GQ79">
        <v>3</v>
      </c>
      <c r="GR79">
        <v>27</v>
      </c>
      <c r="GS79">
        <v>2784.1</v>
      </c>
      <c r="GT79">
        <v>2784.1</v>
      </c>
      <c r="GU79">
        <v>2.7416999999999998</v>
      </c>
      <c r="GV79">
        <v>2.3168899999999999</v>
      </c>
      <c r="GW79">
        <v>1.9982899999999999</v>
      </c>
      <c r="GX79">
        <v>2.7185100000000002</v>
      </c>
      <c r="GY79">
        <v>2.0935100000000002</v>
      </c>
      <c r="GZ79">
        <v>2.36938</v>
      </c>
      <c r="HA79">
        <v>30.222000000000001</v>
      </c>
      <c r="HB79">
        <v>15.8657</v>
      </c>
      <c r="HC79">
        <v>18</v>
      </c>
      <c r="HD79">
        <v>438.38299999999998</v>
      </c>
      <c r="HE79">
        <v>702.93799999999999</v>
      </c>
      <c r="HF79">
        <v>16.997</v>
      </c>
      <c r="HG79">
        <v>23.780899999999999</v>
      </c>
      <c r="HH79">
        <v>30.000800000000002</v>
      </c>
      <c r="HI79">
        <v>23.5289</v>
      </c>
      <c r="HJ79">
        <v>23.5168</v>
      </c>
      <c r="HK79">
        <v>54.8767</v>
      </c>
      <c r="HL79">
        <v>47.035899999999998</v>
      </c>
      <c r="HM79">
        <v>0</v>
      </c>
      <c r="HN79">
        <v>16.986799999999999</v>
      </c>
      <c r="HO79">
        <v>1092.46</v>
      </c>
      <c r="HP79">
        <v>13.582599999999999</v>
      </c>
      <c r="HQ79">
        <v>97.462000000000003</v>
      </c>
      <c r="HR79">
        <v>100.735</v>
      </c>
    </row>
    <row r="80" spans="1:226" x14ac:dyDescent="0.2">
      <c r="A80">
        <v>64</v>
      </c>
      <c r="B80">
        <v>1657465173.0999999</v>
      </c>
      <c r="C80">
        <v>407</v>
      </c>
      <c r="D80" t="s">
        <v>486</v>
      </c>
      <c r="E80" t="s">
        <v>487</v>
      </c>
      <c r="F80">
        <v>5</v>
      </c>
      <c r="G80" s="1" t="s">
        <v>353</v>
      </c>
      <c r="H80" t="s">
        <v>354</v>
      </c>
      <c r="I80">
        <v>1657465165.3499999</v>
      </c>
      <c r="J80">
        <f t="shared" si="34"/>
        <v>2.7698754929167228E-3</v>
      </c>
      <c r="K80">
        <f t="shared" si="35"/>
        <v>2.7698754929167229</v>
      </c>
      <c r="L80" s="1">
        <f t="shared" si="36"/>
        <v>28.322336962557941</v>
      </c>
      <c r="M80">
        <f t="shared" si="37"/>
        <v>1000.70225</v>
      </c>
      <c r="N80">
        <f t="shared" si="38"/>
        <v>660.78615588891421</v>
      </c>
      <c r="O80">
        <f t="shared" si="39"/>
        <v>49.221263846966053</v>
      </c>
      <c r="P80">
        <f t="shared" si="40"/>
        <v>74.541255201150221</v>
      </c>
      <c r="Q80">
        <f t="shared" si="41"/>
        <v>0.14830242502688387</v>
      </c>
      <c r="R80">
        <f t="shared" si="42"/>
        <v>2.440846887432782</v>
      </c>
      <c r="S80">
        <f t="shared" si="43"/>
        <v>0.1434722841870999</v>
      </c>
      <c r="T80">
        <f t="shared" si="44"/>
        <v>9.0091041588541504E-2</v>
      </c>
      <c r="U80">
        <f t="shared" si="45"/>
        <v>321.50997867857092</v>
      </c>
      <c r="V80">
        <f t="shared" si="46"/>
        <v>22.567923727222123</v>
      </c>
      <c r="W80">
        <f t="shared" si="47"/>
        <v>22.007092857142901</v>
      </c>
      <c r="X80">
        <f t="shared" si="48"/>
        <v>2.6546548952093456</v>
      </c>
      <c r="Y80">
        <f t="shared" si="49"/>
        <v>49.733518410550289</v>
      </c>
      <c r="Z80">
        <f t="shared" si="50"/>
        <v>1.2543047188111138</v>
      </c>
      <c r="AA80">
        <f t="shared" si="51"/>
        <v>2.5220510410239347</v>
      </c>
      <c r="AB80">
        <f t="shared" si="52"/>
        <v>1.4003501763982318</v>
      </c>
      <c r="AC80">
        <f t="shared" si="53"/>
        <v>-122.15150923762748</v>
      </c>
      <c r="AD80">
        <f t="shared" si="54"/>
        <v>-110.21821932412318</v>
      </c>
      <c r="AE80">
        <f t="shared" si="55"/>
        <v>-9.2272317639513499</v>
      </c>
      <c r="AF80">
        <f t="shared" si="56"/>
        <v>79.913018352868917</v>
      </c>
      <c r="AG80">
        <f t="shared" si="57"/>
        <v>45.780147483514149</v>
      </c>
      <c r="AH80">
        <f t="shared" si="58"/>
        <v>2.7754813835789376</v>
      </c>
      <c r="AI80">
        <f t="shared" si="59"/>
        <v>28.322336962557941</v>
      </c>
      <c r="AJ80">
        <v>1090.29688177035</v>
      </c>
      <c r="AK80">
        <v>1042.3723030302999</v>
      </c>
      <c r="AL80">
        <v>3.3948061322310799</v>
      </c>
      <c r="AM80">
        <v>65.265421527463403</v>
      </c>
      <c r="AN80">
        <f t="shared" si="60"/>
        <v>2.7698754929167229</v>
      </c>
      <c r="AO80">
        <v>13.5668045536158</v>
      </c>
      <c r="AP80">
        <v>16.8346139393939</v>
      </c>
      <c r="AQ80">
        <v>6.4050151724206104E-6</v>
      </c>
      <c r="AR80">
        <v>77.4076718084318</v>
      </c>
      <c r="AS80">
        <v>7</v>
      </c>
      <c r="AT80">
        <v>1</v>
      </c>
      <c r="AU80">
        <f t="shared" si="61"/>
        <v>1</v>
      </c>
      <c r="AV80">
        <f t="shared" si="62"/>
        <v>0</v>
      </c>
      <c r="AW80">
        <f t="shared" si="63"/>
        <v>40108.216322003573</v>
      </c>
      <c r="AX80">
        <f t="shared" si="64"/>
        <v>1999.96214285714</v>
      </c>
      <c r="AY80">
        <f t="shared" si="65"/>
        <v>1681.1682107142831</v>
      </c>
      <c r="AZ80">
        <f t="shared" si="66"/>
        <v>0.84060001671460205</v>
      </c>
      <c r="BA80">
        <f t="shared" si="67"/>
        <v>0.16075803225918203</v>
      </c>
      <c r="BB80" s="1">
        <v>6</v>
      </c>
      <c r="BC80">
        <v>0.5</v>
      </c>
      <c r="BD80" t="s">
        <v>355</v>
      </c>
      <c r="BE80">
        <v>2</v>
      </c>
      <c r="BF80" t="b">
        <v>1</v>
      </c>
      <c r="BG80">
        <v>1657465165.3499999</v>
      </c>
      <c r="BH80">
        <v>1000.70225</v>
      </c>
      <c r="BI80">
        <v>1058.9703571428599</v>
      </c>
      <c r="BJ80">
        <v>16.838803571428599</v>
      </c>
      <c r="BK80">
        <v>13.5643642857143</v>
      </c>
      <c r="BL80">
        <v>997.44503571428595</v>
      </c>
      <c r="BM80">
        <v>16.7554678571429</v>
      </c>
      <c r="BN80">
        <v>500.00846428571401</v>
      </c>
      <c r="BO80">
        <v>74.388949999999994</v>
      </c>
      <c r="BP80">
        <v>9.9995339285714302E-2</v>
      </c>
      <c r="BQ80">
        <v>21.1695107142857</v>
      </c>
      <c r="BR80">
        <v>22.007092857142901</v>
      </c>
      <c r="BS80">
        <v>999.9</v>
      </c>
      <c r="BT80">
        <v>0</v>
      </c>
      <c r="BU80">
        <v>0</v>
      </c>
      <c r="BV80">
        <v>9998.3942857142792</v>
      </c>
      <c r="BW80">
        <v>0</v>
      </c>
      <c r="BX80">
        <v>951.51542857142897</v>
      </c>
      <c r="BY80">
        <v>-58.268096428571397</v>
      </c>
      <c r="BZ80">
        <v>1017.84103571429</v>
      </c>
      <c r="CA80">
        <v>1073.53178571429</v>
      </c>
      <c r="CB80">
        <v>3.2744367857142902</v>
      </c>
      <c r="CC80">
        <v>1058.9703571428599</v>
      </c>
      <c r="CD80">
        <v>13.5643642857143</v>
      </c>
      <c r="CE80">
        <v>1.25262071428571</v>
      </c>
      <c r="CF80">
        <v>1.0090389285714301</v>
      </c>
      <c r="CG80">
        <v>10.2420892857143</v>
      </c>
      <c r="CH80">
        <v>7.0475528571428603</v>
      </c>
      <c r="CI80">
        <v>1999.96214285714</v>
      </c>
      <c r="CJ80">
        <v>0.97999885714285695</v>
      </c>
      <c r="CK80">
        <v>2.0001414285714302E-2</v>
      </c>
      <c r="CL80">
        <v>0</v>
      </c>
      <c r="CM80">
        <v>2.6228642857142899</v>
      </c>
      <c r="CN80">
        <v>0</v>
      </c>
      <c r="CO80">
        <v>15079.1392857143</v>
      </c>
      <c r="CP80">
        <v>16705.0821428571</v>
      </c>
      <c r="CQ80">
        <v>43.053142857142802</v>
      </c>
      <c r="CR80">
        <v>44.758857142857103</v>
      </c>
      <c r="CS80">
        <v>43.936999999999998</v>
      </c>
      <c r="CT80">
        <v>43</v>
      </c>
      <c r="CU80">
        <v>42.186999999999998</v>
      </c>
      <c r="CV80">
        <v>1959.96178571429</v>
      </c>
      <c r="CW80">
        <v>40.000357142857098</v>
      </c>
      <c r="CX80">
        <v>0</v>
      </c>
      <c r="CY80">
        <v>1651531956.8</v>
      </c>
      <c r="CZ80">
        <v>0</v>
      </c>
      <c r="DA80">
        <v>0</v>
      </c>
      <c r="DB80" t="s">
        <v>356</v>
      </c>
      <c r="DC80">
        <v>1657298120.5</v>
      </c>
      <c r="DD80">
        <v>1657298120.5</v>
      </c>
      <c r="DE80">
        <v>0</v>
      </c>
      <c r="DF80">
        <v>1.391</v>
      </c>
      <c r="DG80">
        <v>3.5000000000000003E-2</v>
      </c>
      <c r="DH80">
        <v>2.39</v>
      </c>
      <c r="DI80">
        <v>0.104</v>
      </c>
      <c r="DJ80">
        <v>419</v>
      </c>
      <c r="DK80">
        <v>18</v>
      </c>
      <c r="DL80">
        <v>0.11</v>
      </c>
      <c r="DM80">
        <v>0.02</v>
      </c>
      <c r="DN80">
        <v>-58.149934146341501</v>
      </c>
      <c r="DO80">
        <v>-2.4953268292681998</v>
      </c>
      <c r="DP80">
        <v>0.31352090264447002</v>
      </c>
      <c r="DQ80">
        <v>0</v>
      </c>
      <c r="DR80">
        <v>3.2750441463414601</v>
      </c>
      <c r="DS80">
        <v>-2.5226341463412599E-2</v>
      </c>
      <c r="DT80">
        <v>3.47708314512271E-3</v>
      </c>
      <c r="DU80">
        <v>1</v>
      </c>
      <c r="DV80">
        <v>1</v>
      </c>
      <c r="DW80">
        <v>2</v>
      </c>
      <c r="DX80" t="s">
        <v>369</v>
      </c>
      <c r="DY80">
        <v>2.8926599999999998</v>
      </c>
      <c r="DZ80">
        <v>2.71638</v>
      </c>
      <c r="EA80">
        <v>0.14160400000000001</v>
      </c>
      <c r="EB80">
        <v>0.146674</v>
      </c>
      <c r="EC80">
        <v>6.6709299999999999E-2</v>
      </c>
      <c r="ED80">
        <v>5.6908199999999999E-2</v>
      </c>
      <c r="EE80">
        <v>24464.799999999999</v>
      </c>
      <c r="EF80">
        <v>21068.799999999999</v>
      </c>
      <c r="EG80">
        <v>25500.3</v>
      </c>
      <c r="EH80">
        <v>24031.7</v>
      </c>
      <c r="EI80">
        <v>40569.9</v>
      </c>
      <c r="EJ80">
        <v>37493.699999999997</v>
      </c>
      <c r="EK80">
        <v>46020.2</v>
      </c>
      <c r="EL80">
        <v>42832.9</v>
      </c>
      <c r="EM80">
        <v>1.86012</v>
      </c>
      <c r="EN80">
        <v>2.2499500000000001</v>
      </c>
      <c r="EO80">
        <v>5.9373700000000001E-2</v>
      </c>
      <c r="EP80">
        <v>0</v>
      </c>
      <c r="EQ80">
        <v>21.0489</v>
      </c>
      <c r="ER80">
        <v>999.9</v>
      </c>
      <c r="ES80">
        <v>49.957000000000001</v>
      </c>
      <c r="ET80">
        <v>25.004999999999999</v>
      </c>
      <c r="EU80">
        <v>21.3626</v>
      </c>
      <c r="EV80">
        <v>51.596400000000003</v>
      </c>
      <c r="EW80">
        <v>37.343800000000002</v>
      </c>
      <c r="EX80">
        <v>2</v>
      </c>
      <c r="EY80">
        <v>-0.274144</v>
      </c>
      <c r="EZ80">
        <v>4.59375</v>
      </c>
      <c r="FA80">
        <v>20.1829</v>
      </c>
      <c r="FB80">
        <v>5.2372100000000001</v>
      </c>
      <c r="FC80">
        <v>11.991099999999999</v>
      </c>
      <c r="FD80">
        <v>4.9573999999999998</v>
      </c>
      <c r="FE80">
        <v>3.3039499999999999</v>
      </c>
      <c r="FF80">
        <v>343.8</v>
      </c>
      <c r="FG80">
        <v>9999</v>
      </c>
      <c r="FH80">
        <v>9999</v>
      </c>
      <c r="FI80">
        <v>6015.5</v>
      </c>
      <c r="FJ80">
        <v>1.8681300000000001</v>
      </c>
      <c r="FK80">
        <v>1.8638600000000001</v>
      </c>
      <c r="FL80">
        <v>1.8714999999999999</v>
      </c>
      <c r="FM80">
        <v>1.8621700000000001</v>
      </c>
      <c r="FN80">
        <v>1.86171</v>
      </c>
      <c r="FO80">
        <v>1.86818</v>
      </c>
      <c r="FP80">
        <v>1.8582399999999999</v>
      </c>
      <c r="FQ80">
        <v>1.8647899999999999</v>
      </c>
      <c r="FR80">
        <v>5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3.31</v>
      </c>
      <c r="GF80">
        <v>8.3099999999999993E-2</v>
      </c>
      <c r="GG80">
        <v>1.10289767420511</v>
      </c>
      <c r="GH80">
        <v>2.6534179880901899E-3</v>
      </c>
      <c r="GI80">
        <v>-1.0428034391586701E-6</v>
      </c>
      <c r="GJ80">
        <v>5.4845479443569001E-10</v>
      </c>
      <c r="GK80">
        <v>-8.8343357051566304E-2</v>
      </c>
      <c r="GL80">
        <v>-3.05487791674427E-2</v>
      </c>
      <c r="GM80">
        <v>2.9618206596728198E-3</v>
      </c>
      <c r="GN80">
        <v>-3.1459192886968901E-5</v>
      </c>
      <c r="GO80">
        <v>4</v>
      </c>
      <c r="GP80">
        <v>2343</v>
      </c>
      <c r="GQ80">
        <v>3</v>
      </c>
      <c r="GR80">
        <v>27</v>
      </c>
      <c r="GS80">
        <v>2784.2</v>
      </c>
      <c r="GT80">
        <v>2784.2</v>
      </c>
      <c r="GU80">
        <v>2.7770999999999999</v>
      </c>
      <c r="GV80">
        <v>2.3144499999999999</v>
      </c>
      <c r="GW80">
        <v>1.9982899999999999</v>
      </c>
      <c r="GX80">
        <v>2.7185100000000002</v>
      </c>
      <c r="GY80">
        <v>2.0935100000000002</v>
      </c>
      <c r="GZ80">
        <v>2.3095699999999999</v>
      </c>
      <c r="HA80">
        <v>30.222000000000001</v>
      </c>
      <c r="HB80">
        <v>15.821899999999999</v>
      </c>
      <c r="HC80">
        <v>18</v>
      </c>
      <c r="HD80">
        <v>438.19499999999999</v>
      </c>
      <c r="HE80">
        <v>702.85500000000002</v>
      </c>
      <c r="HF80">
        <v>16.8047</v>
      </c>
      <c r="HG80">
        <v>23.7864</v>
      </c>
      <c r="HH80">
        <v>30.003399999999999</v>
      </c>
      <c r="HI80">
        <v>23.535399999999999</v>
      </c>
      <c r="HJ80">
        <v>23.523299999999999</v>
      </c>
      <c r="HK80">
        <v>55.632300000000001</v>
      </c>
      <c r="HL80">
        <v>47.035899999999998</v>
      </c>
      <c r="HM80">
        <v>0</v>
      </c>
      <c r="HN80">
        <v>16.626300000000001</v>
      </c>
      <c r="HO80">
        <v>1105.92</v>
      </c>
      <c r="HP80">
        <v>13.6046</v>
      </c>
      <c r="HQ80">
        <v>97.459800000000001</v>
      </c>
      <c r="HR80">
        <v>100.733</v>
      </c>
    </row>
    <row r="81" spans="1:226" x14ac:dyDescent="0.2">
      <c r="A81">
        <v>65</v>
      </c>
      <c r="B81">
        <v>1657465178.0999999</v>
      </c>
      <c r="C81">
        <v>412</v>
      </c>
      <c r="D81" t="s">
        <v>488</v>
      </c>
      <c r="E81" t="s">
        <v>489</v>
      </c>
      <c r="F81">
        <v>5</v>
      </c>
      <c r="G81" s="1" t="s">
        <v>353</v>
      </c>
      <c r="H81" t="s">
        <v>354</v>
      </c>
      <c r="I81">
        <v>1657465170.61852</v>
      </c>
      <c r="J81">
        <f t="shared" ref="J81:J112" si="68">(K81)/1000</f>
        <v>2.7498764053612659E-3</v>
      </c>
      <c r="K81">
        <f t="shared" ref="K81:K112" si="69">IF(BF81, AN81, AH81)</f>
        <v>2.7498764053612659</v>
      </c>
      <c r="L81" s="1">
        <f t="shared" ref="L81:L112" si="70">IF(BF81, AI81, AG81)</f>
        <v>28.317264443566469</v>
      </c>
      <c r="M81">
        <f t="shared" ref="M81:M112" si="71">BH81 - IF(AU81&gt;1, L81*BB81*100/(AW81*BV81), 0)</f>
        <v>1018.28122222222</v>
      </c>
      <c r="N81">
        <f t="shared" ref="N81:N112" si="72">((T81-J81/2)*M81-L81)/(T81+J81/2)</f>
        <v>675.11888840348729</v>
      </c>
      <c r="O81">
        <f t="shared" ref="O81:O112" si="73">N81*(BO81+BP81)/1000</f>
        <v>50.288926037434877</v>
      </c>
      <c r="P81">
        <f t="shared" ref="P81:P112" si="74">(BH81 - IF(AU81&gt;1, L81*BB81*100/(AW81*BV81), 0))*(BO81+BP81)/1000</f>
        <v>75.850742660657417</v>
      </c>
      <c r="Q81">
        <f t="shared" ref="Q81:Q112" si="75">2/((1/S81-1/R81)+SIGN(S81)*SQRT((1/S81-1/R81)*(1/S81-1/R81) + 4*BC81/((BC81+1)*(BC81+1))*(2*1/S81*1/R81-1/R81*1/R81)))</f>
        <v>0.14696698032737765</v>
      </c>
      <c r="R81">
        <f t="shared" ref="R81:R112" si="76">IF(LEFT(BD81,1)&lt;&gt;"0",IF(LEFT(BD81,1)="1",3,BE81),$D$5+$E$5*(BV81*BO81/($K$5*1000))+$F$5*(BV81*BO81/($K$5*1000))*MAX(MIN(BB81,$J$5),$I$5)*MAX(MIN(BB81,$J$5),$I$5)+$G$5*MAX(MIN(BB81,$J$5),$I$5)*(BV81*BO81/($K$5*1000))+$H$5*(BV81*BO81/($K$5*1000))*(BV81*BO81/($K$5*1000)))</f>
        <v>2.4420209011574237</v>
      </c>
      <c r="S81">
        <f t="shared" ref="S81:S112" si="77">J81*(1000-(1000*0.61365*EXP(17.502*W81/(240.97+W81))/(BO81+BP81)+BJ81)/2)/(1000*0.61365*EXP(17.502*W81/(240.97+W81))/(BO81+BP81)-BJ81)</f>
        <v>0.14222414163209351</v>
      </c>
      <c r="T81">
        <f t="shared" ref="T81:T112" si="78">1/((BC81+1)/(Q81/1.6)+1/(R81/1.37)) + BC81/((BC81+1)/(Q81/1.6) + BC81/(R81/1.37))</f>
        <v>8.9303463486401058E-2</v>
      </c>
      <c r="U81">
        <f t="shared" ref="U81:U112" si="79">(AX81*BA81)</f>
        <v>321.51344199999943</v>
      </c>
      <c r="V81">
        <f t="shared" ref="V81:V112" si="80">(BQ81+(U81+2*0.95*0.0000000567*(((BQ81+$B$7)+273)^4-(BQ81+273)^4)-44100*J81)/(1.84*29.3*R81+8*0.95*0.0000000567*(BQ81+273)^3))</f>
        <v>22.579512430917639</v>
      </c>
      <c r="W81">
        <f t="shared" ref="W81:W112" si="81">($C$7*BR81+$D$7*BS81+$E$7*V81)</f>
        <v>22.017637037037002</v>
      </c>
      <c r="X81">
        <f t="shared" ref="X81:X112" si="82">0.61365*EXP(17.502*W81/(240.97+W81))</f>
        <v>2.6563623842101811</v>
      </c>
      <c r="Y81">
        <f t="shared" ref="Y81:Y112" si="83">(Z81/AA81*100)</f>
        <v>49.700508929092997</v>
      </c>
      <c r="Z81">
        <f t="shared" ref="Z81:Z112" si="84">BJ81*(BO81+BP81)/1000</f>
        <v>1.2539344628063691</v>
      </c>
      <c r="AA81">
        <f t="shared" ref="AA81:AA112" si="85">0.61365*EXP(17.502*BQ81/(240.97+BQ81))</f>
        <v>2.5229811320349644</v>
      </c>
      <c r="AB81">
        <f t="shared" ref="AB81:AB112" si="86">(X81-BJ81*(BO81+BP81)/1000)</f>
        <v>1.402427921403812</v>
      </c>
      <c r="AC81">
        <f t="shared" ref="AC81:AC112" si="87">(-J81*44100)</f>
        <v>-121.26954947643182</v>
      </c>
      <c r="AD81">
        <f t="shared" ref="AD81:AD112" si="88">2*29.3*R81*0.92*(BQ81-W81)</f>
        <v>-110.86846581752505</v>
      </c>
      <c r="AE81">
        <f t="shared" ref="AE81:AE112" si="89">2*0.95*0.0000000567*(((BQ81+$B$7)+273)^4-(W81+273)^4)</f>
        <v>-9.2779889001067151</v>
      </c>
      <c r="AF81">
        <f t="shared" ref="AF81:AF112" si="90">U81+AE81+AC81+AD81</f>
        <v>80.09743780593584</v>
      </c>
      <c r="AG81">
        <f t="shared" ref="AG81:AG112" si="91">BN81*AU81*(BI81-BH81*(1000-AU81*BK81)/(1000-AU81*BJ81))/(100*BB81)</f>
        <v>45.878321109653939</v>
      </c>
      <c r="AH81">
        <f t="shared" ref="AH81:AH112" si="92">1000*BN81*AU81*(BJ81-BK81)/(100*BB81*(1000-AU81*BJ81))</f>
        <v>2.7679099231244599</v>
      </c>
      <c r="AI81">
        <f t="shared" ref="AI81:AI112" si="93">(AJ81 - AK81 - BO81*1000/(8.314*(BQ81+273.15)) * AM81/BN81 * AL81) * BN81/(100*BB81) * (1000 - BK81)/1000</f>
        <v>28.317264443566469</v>
      </c>
      <c r="AJ81">
        <v>1107.4452015976301</v>
      </c>
      <c r="AK81">
        <v>1059.4546060606101</v>
      </c>
      <c r="AL81">
        <v>3.4128277799792901</v>
      </c>
      <c r="AM81">
        <v>65.265421527463403</v>
      </c>
      <c r="AN81">
        <f t="shared" ref="AN81:AN112" si="94">(AP81 - AO81 + BO81*1000/(8.314*(BQ81+273.15)) * AR81/BN81 * AQ81) * BN81/(100*BB81) * 1000/(1000 - AP81)</f>
        <v>2.7498764053612659</v>
      </c>
      <c r="AO81">
        <v>13.571001105428399</v>
      </c>
      <c r="AP81">
        <v>16.816123636363599</v>
      </c>
      <c r="AQ81">
        <v>-1.6196804113236999E-4</v>
      </c>
      <c r="AR81">
        <v>77.4076718084318</v>
      </c>
      <c r="AS81">
        <v>7</v>
      </c>
      <c r="AT81">
        <v>1</v>
      </c>
      <c r="AU81">
        <f t="shared" ref="AU81:AU112" si="95">IF(AS81*$H$13&gt;=AW81,1,(AW81/(AW81-AS81*$H$13)))</f>
        <v>1</v>
      </c>
      <c r="AV81">
        <f t="shared" ref="AV81:AV112" si="96">(AU81-1)*100</f>
        <v>0</v>
      </c>
      <c r="AW81">
        <f t="shared" ref="AW81:AW112" si="97">MAX(0,($B$13+$C$13*BV81)/(1+$D$13*BV81)*BO81/(BQ81+273)*$E$13)</f>
        <v>40136.872933107719</v>
      </c>
      <c r="AX81">
        <f t="shared" ref="AX81:AX112" si="98">$B$11*BW81+$C$11*BX81+$F$11*CI81*(1-CL81)</f>
        <v>1999.9837037037</v>
      </c>
      <c r="AY81">
        <f t="shared" ref="AY81:AY112" si="99">AX81*AZ81</f>
        <v>1681.1863333333301</v>
      </c>
      <c r="AZ81">
        <f t="shared" ref="AZ81:AZ112" si="100">($B$11*$D$9+$C$11*$D$9+$F$11*((CV81+CN81)/MAX(CV81+CN81+CW81, 0.1)*$I$9+CW81/MAX(CV81+CN81+CW81, 0.1)*$J$9))/($B$11+$C$11+$F$11)</f>
        <v>0.84060001600013035</v>
      </c>
      <c r="BA81">
        <f t="shared" ref="BA81:BA112" si="101">($B$11*$K$9+$C$11*$K$9+$F$11*((CV81+CN81)/MAX(CV81+CN81+CW81, 0.1)*$P$9+CW81/MAX(CV81+CN81+CW81, 0.1)*$Q$9))/($B$11+$C$11+$F$11)</f>
        <v>0.16075803088025162</v>
      </c>
      <c r="BB81" s="1">
        <v>6</v>
      </c>
      <c r="BC81">
        <v>0.5</v>
      </c>
      <c r="BD81" t="s">
        <v>355</v>
      </c>
      <c r="BE81">
        <v>2</v>
      </c>
      <c r="BF81" t="b">
        <v>1</v>
      </c>
      <c r="BG81">
        <v>1657465170.61852</v>
      </c>
      <c r="BH81">
        <v>1018.28122222222</v>
      </c>
      <c r="BI81">
        <v>1076.7174074074101</v>
      </c>
      <c r="BJ81">
        <v>16.833822222222199</v>
      </c>
      <c r="BK81">
        <v>13.568244444444399</v>
      </c>
      <c r="BL81">
        <v>1014.98477777778</v>
      </c>
      <c r="BM81">
        <v>16.750685185185201</v>
      </c>
      <c r="BN81">
        <v>500.00011111111098</v>
      </c>
      <c r="BO81">
        <v>74.389029629629604</v>
      </c>
      <c r="BP81">
        <v>9.9963200000000002E-2</v>
      </c>
      <c r="BQ81">
        <v>21.175518518518501</v>
      </c>
      <c r="BR81">
        <v>22.017637037037002</v>
      </c>
      <c r="BS81">
        <v>999.9</v>
      </c>
      <c r="BT81">
        <v>0</v>
      </c>
      <c r="BU81">
        <v>0</v>
      </c>
      <c r="BV81">
        <v>10006.044814814801</v>
      </c>
      <c r="BW81">
        <v>0</v>
      </c>
      <c r="BX81">
        <v>952.30103703703696</v>
      </c>
      <c r="BY81">
        <v>-58.436633333333297</v>
      </c>
      <c r="BZ81">
        <v>1035.7155555555601</v>
      </c>
      <c r="CA81">
        <v>1091.5277777777801</v>
      </c>
      <c r="CB81">
        <v>3.26557740740741</v>
      </c>
      <c r="CC81">
        <v>1076.7174074074101</v>
      </c>
      <c r="CD81">
        <v>13.568244444444399</v>
      </c>
      <c r="CE81">
        <v>1.2522522222222201</v>
      </c>
      <c r="CF81">
        <v>1.0093285185185199</v>
      </c>
      <c r="CG81">
        <v>10.237677777777799</v>
      </c>
      <c r="CH81">
        <v>7.0517388888888899</v>
      </c>
      <c r="CI81">
        <v>1999.9837037037</v>
      </c>
      <c r="CJ81">
        <v>0.97999899999999995</v>
      </c>
      <c r="CK81">
        <v>2.0001266666666701E-2</v>
      </c>
      <c r="CL81">
        <v>0</v>
      </c>
      <c r="CM81">
        <v>2.5751518518518499</v>
      </c>
      <c r="CN81">
        <v>0</v>
      </c>
      <c r="CO81">
        <v>15079.0740740741</v>
      </c>
      <c r="CP81">
        <v>16705.266666666699</v>
      </c>
      <c r="CQ81">
        <v>43.061999999999998</v>
      </c>
      <c r="CR81">
        <v>44.768370370370398</v>
      </c>
      <c r="CS81">
        <v>43.936999999999998</v>
      </c>
      <c r="CT81">
        <v>43</v>
      </c>
      <c r="CU81">
        <v>42.186999999999998</v>
      </c>
      <c r="CV81">
        <v>1959.9829629629601</v>
      </c>
      <c r="CW81">
        <v>40.000740740740703</v>
      </c>
      <c r="CX81">
        <v>0</v>
      </c>
      <c r="CY81">
        <v>1651531962.2</v>
      </c>
      <c r="CZ81">
        <v>0</v>
      </c>
      <c r="DA81">
        <v>0</v>
      </c>
      <c r="DB81" t="s">
        <v>356</v>
      </c>
      <c r="DC81">
        <v>1657298120.5</v>
      </c>
      <c r="DD81">
        <v>1657298120.5</v>
      </c>
      <c r="DE81">
        <v>0</v>
      </c>
      <c r="DF81">
        <v>1.391</v>
      </c>
      <c r="DG81">
        <v>3.5000000000000003E-2</v>
      </c>
      <c r="DH81">
        <v>2.39</v>
      </c>
      <c r="DI81">
        <v>0.104</v>
      </c>
      <c r="DJ81">
        <v>419</v>
      </c>
      <c r="DK81">
        <v>18</v>
      </c>
      <c r="DL81">
        <v>0.11</v>
      </c>
      <c r="DM81">
        <v>0.02</v>
      </c>
      <c r="DN81">
        <v>-58.321599999999997</v>
      </c>
      <c r="DO81">
        <v>-2.2331644599303901</v>
      </c>
      <c r="DP81">
        <v>0.30970119273339602</v>
      </c>
      <c r="DQ81">
        <v>0</v>
      </c>
      <c r="DR81">
        <v>3.26945219512195</v>
      </c>
      <c r="DS81">
        <v>-9.3929268292684595E-2</v>
      </c>
      <c r="DT81">
        <v>1.03265344958333E-2</v>
      </c>
      <c r="DU81">
        <v>1</v>
      </c>
      <c r="DV81">
        <v>1</v>
      </c>
      <c r="DW81">
        <v>2</v>
      </c>
      <c r="DX81" t="s">
        <v>369</v>
      </c>
      <c r="DY81">
        <v>2.8928099999999999</v>
      </c>
      <c r="DZ81">
        <v>2.7164999999999999</v>
      </c>
      <c r="EA81">
        <v>0.14308399999999999</v>
      </c>
      <c r="EB81">
        <v>0.14804300000000001</v>
      </c>
      <c r="EC81">
        <v>6.6653100000000007E-2</v>
      </c>
      <c r="ED81">
        <v>5.6919900000000002E-2</v>
      </c>
      <c r="EE81">
        <v>24422.1</v>
      </c>
      <c r="EF81">
        <v>21034.6</v>
      </c>
      <c r="EG81">
        <v>25499.8</v>
      </c>
      <c r="EH81">
        <v>24031.200000000001</v>
      </c>
      <c r="EI81">
        <v>40572</v>
      </c>
      <c r="EJ81">
        <v>37492.699999999997</v>
      </c>
      <c r="EK81">
        <v>46019.7</v>
      </c>
      <c r="EL81">
        <v>42832.2</v>
      </c>
      <c r="EM81">
        <v>1.8601000000000001</v>
      </c>
      <c r="EN81">
        <v>2.2498</v>
      </c>
      <c r="EO81">
        <v>5.8524300000000001E-2</v>
      </c>
      <c r="EP81">
        <v>0</v>
      </c>
      <c r="EQ81">
        <v>21.054200000000002</v>
      </c>
      <c r="ER81">
        <v>999.9</v>
      </c>
      <c r="ES81">
        <v>49.957000000000001</v>
      </c>
      <c r="ET81">
        <v>25.015000000000001</v>
      </c>
      <c r="EU81">
        <v>21.374099999999999</v>
      </c>
      <c r="EV81">
        <v>52.266399999999997</v>
      </c>
      <c r="EW81">
        <v>37.351799999999997</v>
      </c>
      <c r="EX81">
        <v>2</v>
      </c>
      <c r="EY81">
        <v>-0.273702</v>
      </c>
      <c r="EZ81">
        <v>4.1253500000000001</v>
      </c>
      <c r="FA81">
        <v>20.195799999999998</v>
      </c>
      <c r="FB81">
        <v>5.2375100000000003</v>
      </c>
      <c r="FC81">
        <v>11.989100000000001</v>
      </c>
      <c r="FD81">
        <v>4.9574499999999997</v>
      </c>
      <c r="FE81">
        <v>3.3039800000000001</v>
      </c>
      <c r="FF81">
        <v>343.8</v>
      </c>
      <c r="FG81">
        <v>9999</v>
      </c>
      <c r="FH81">
        <v>9999</v>
      </c>
      <c r="FI81">
        <v>6015.5</v>
      </c>
      <c r="FJ81">
        <v>1.8681399999999999</v>
      </c>
      <c r="FK81">
        <v>1.8638600000000001</v>
      </c>
      <c r="FL81">
        <v>1.8714900000000001</v>
      </c>
      <c r="FM81">
        <v>1.8621799999999999</v>
      </c>
      <c r="FN81">
        <v>1.86171</v>
      </c>
      <c r="FO81">
        <v>1.86816</v>
      </c>
      <c r="FP81">
        <v>1.8582700000000001</v>
      </c>
      <c r="FQ81">
        <v>1.8647899999999999</v>
      </c>
      <c r="FR81">
        <v>5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3.35</v>
      </c>
      <c r="GF81">
        <v>8.2400000000000001E-2</v>
      </c>
      <c r="GG81">
        <v>1.10289767420511</v>
      </c>
      <c r="GH81">
        <v>2.6534179880901899E-3</v>
      </c>
      <c r="GI81">
        <v>-1.0428034391586701E-6</v>
      </c>
      <c r="GJ81">
        <v>5.4845479443569001E-10</v>
      </c>
      <c r="GK81">
        <v>-8.8343357051566304E-2</v>
      </c>
      <c r="GL81">
        <v>-3.05487791674427E-2</v>
      </c>
      <c r="GM81">
        <v>2.9618206596728198E-3</v>
      </c>
      <c r="GN81">
        <v>-3.1459192886968901E-5</v>
      </c>
      <c r="GO81">
        <v>4</v>
      </c>
      <c r="GP81">
        <v>2343</v>
      </c>
      <c r="GQ81">
        <v>3</v>
      </c>
      <c r="GR81">
        <v>27</v>
      </c>
      <c r="GS81">
        <v>2784.3</v>
      </c>
      <c r="GT81">
        <v>2784.3</v>
      </c>
      <c r="GU81">
        <v>2.80762</v>
      </c>
      <c r="GV81">
        <v>2.3132299999999999</v>
      </c>
      <c r="GW81">
        <v>1.9982899999999999</v>
      </c>
      <c r="GX81">
        <v>2.7172900000000002</v>
      </c>
      <c r="GY81">
        <v>2.0935100000000002</v>
      </c>
      <c r="GZ81">
        <v>2.36572</v>
      </c>
      <c r="HA81">
        <v>30.243400000000001</v>
      </c>
      <c r="HB81">
        <v>15.839399999999999</v>
      </c>
      <c r="HC81">
        <v>18</v>
      </c>
      <c r="HD81">
        <v>438.22500000000002</v>
      </c>
      <c r="HE81">
        <v>702.803</v>
      </c>
      <c r="HF81">
        <v>16.6267</v>
      </c>
      <c r="HG81">
        <v>23.791599999999999</v>
      </c>
      <c r="HH81">
        <v>30.0014</v>
      </c>
      <c r="HI81">
        <v>23.541</v>
      </c>
      <c r="HJ81">
        <v>23.5289</v>
      </c>
      <c r="HK81">
        <v>56.2239</v>
      </c>
      <c r="HL81">
        <v>47.035899999999998</v>
      </c>
      <c r="HM81">
        <v>0</v>
      </c>
      <c r="HN81">
        <v>16.6036</v>
      </c>
      <c r="HO81">
        <v>1126.25</v>
      </c>
      <c r="HP81">
        <v>13.6411</v>
      </c>
      <c r="HQ81">
        <v>97.458500000000001</v>
      </c>
      <c r="HR81">
        <v>100.73099999999999</v>
      </c>
    </row>
    <row r="82" spans="1:226" x14ac:dyDescent="0.2">
      <c r="A82">
        <v>66</v>
      </c>
      <c r="B82">
        <v>1657465183.0999999</v>
      </c>
      <c r="C82">
        <v>417</v>
      </c>
      <c r="D82" t="s">
        <v>490</v>
      </c>
      <c r="E82" t="s">
        <v>491</v>
      </c>
      <c r="F82">
        <v>5</v>
      </c>
      <c r="G82" s="1" t="s">
        <v>353</v>
      </c>
      <c r="H82" t="s">
        <v>354</v>
      </c>
      <c r="I82">
        <v>1657465175.33214</v>
      </c>
      <c r="J82">
        <f t="shared" si="68"/>
        <v>2.7370457220746601E-3</v>
      </c>
      <c r="K82">
        <f t="shared" si="69"/>
        <v>2.7370457220746602</v>
      </c>
      <c r="L82" s="1">
        <f t="shared" si="70"/>
        <v>28.40994584000838</v>
      </c>
      <c r="M82">
        <f t="shared" si="71"/>
        <v>1033.9467857142899</v>
      </c>
      <c r="N82">
        <f t="shared" si="72"/>
        <v>687.56094070383142</v>
      </c>
      <c r="O82">
        <f t="shared" si="73"/>
        <v>51.215927390124541</v>
      </c>
      <c r="P82">
        <f t="shared" si="74"/>
        <v>77.017963597798428</v>
      </c>
      <c r="Q82">
        <f t="shared" si="75"/>
        <v>0.14615040954065367</v>
      </c>
      <c r="R82">
        <f t="shared" si="76"/>
        <v>2.4407167400298366</v>
      </c>
      <c r="S82">
        <f t="shared" si="77"/>
        <v>0.14145680293863602</v>
      </c>
      <c r="T82">
        <f t="shared" si="78"/>
        <v>8.881964711385669E-2</v>
      </c>
      <c r="U82">
        <f t="shared" si="79"/>
        <v>321.51811403571469</v>
      </c>
      <c r="V82">
        <f t="shared" si="80"/>
        <v>22.584866249693885</v>
      </c>
      <c r="W82">
        <f t="shared" si="81"/>
        <v>22.019839285714301</v>
      </c>
      <c r="X82">
        <f t="shared" si="82"/>
        <v>2.6567191302781579</v>
      </c>
      <c r="Y82">
        <f t="shared" si="83"/>
        <v>49.671520855185491</v>
      </c>
      <c r="Z82">
        <f t="shared" si="84"/>
        <v>1.2532538652587566</v>
      </c>
      <c r="AA82">
        <f t="shared" si="85"/>
        <v>2.5230833356452833</v>
      </c>
      <c r="AB82">
        <f t="shared" si="86"/>
        <v>1.4034652650194013</v>
      </c>
      <c r="AC82">
        <f t="shared" si="87"/>
        <v>-120.7037163434925</v>
      </c>
      <c r="AD82">
        <f t="shared" si="88"/>
        <v>-111.0121846852954</v>
      </c>
      <c r="AE82">
        <f t="shared" si="89"/>
        <v>-9.2951154821476774</v>
      </c>
      <c r="AF82">
        <f t="shared" si="90"/>
        <v>80.507097524779155</v>
      </c>
      <c r="AG82">
        <f t="shared" si="91"/>
        <v>45.807927743583917</v>
      </c>
      <c r="AH82">
        <f t="shared" si="92"/>
        <v>2.756854355450034</v>
      </c>
      <c r="AI82">
        <f t="shared" si="93"/>
        <v>28.40994584000838</v>
      </c>
      <c r="AJ82">
        <v>1123.63339079006</v>
      </c>
      <c r="AK82">
        <v>1076.0228484848501</v>
      </c>
      <c r="AL82">
        <v>3.2888246874439702</v>
      </c>
      <c r="AM82">
        <v>65.265421527463403</v>
      </c>
      <c r="AN82">
        <f t="shared" si="94"/>
        <v>2.7370457220746602</v>
      </c>
      <c r="AO82">
        <v>13.5749040094487</v>
      </c>
      <c r="AP82">
        <v>16.804516363636399</v>
      </c>
      <c r="AQ82">
        <v>-8.7701776560293303E-5</v>
      </c>
      <c r="AR82">
        <v>77.4076718084318</v>
      </c>
      <c r="AS82">
        <v>7</v>
      </c>
      <c r="AT82">
        <v>1</v>
      </c>
      <c r="AU82">
        <f t="shared" si="95"/>
        <v>1</v>
      </c>
      <c r="AV82">
        <f t="shared" si="96"/>
        <v>0</v>
      </c>
      <c r="AW82">
        <f t="shared" si="97"/>
        <v>40104.047891570015</v>
      </c>
      <c r="AX82">
        <f t="shared" si="98"/>
        <v>2000.01285714286</v>
      </c>
      <c r="AY82">
        <f t="shared" si="99"/>
        <v>1681.2108321428593</v>
      </c>
      <c r="AZ82">
        <f t="shared" si="100"/>
        <v>0.8406000122142071</v>
      </c>
      <c r="BA82">
        <f t="shared" si="101"/>
        <v>0.16075802357341987</v>
      </c>
      <c r="BB82" s="1">
        <v>6</v>
      </c>
      <c r="BC82">
        <v>0.5</v>
      </c>
      <c r="BD82" t="s">
        <v>355</v>
      </c>
      <c r="BE82">
        <v>2</v>
      </c>
      <c r="BF82" t="b">
        <v>1</v>
      </c>
      <c r="BG82">
        <v>1657465175.33214</v>
      </c>
      <c r="BH82">
        <v>1033.9467857142899</v>
      </c>
      <c r="BI82">
        <v>1092.3357142857101</v>
      </c>
      <c r="BJ82">
        <v>16.824617857142901</v>
      </c>
      <c r="BK82">
        <v>13.572114285714299</v>
      </c>
      <c r="BL82">
        <v>1030.6153571428599</v>
      </c>
      <c r="BM82">
        <v>16.741846428571399</v>
      </c>
      <c r="BN82">
        <v>500.00953571428602</v>
      </c>
      <c r="BO82">
        <v>74.389307142857106</v>
      </c>
      <c r="BP82">
        <v>9.9984435714285697E-2</v>
      </c>
      <c r="BQ82">
        <v>21.176178571428601</v>
      </c>
      <c r="BR82">
        <v>22.019839285714301</v>
      </c>
      <c r="BS82">
        <v>999.9</v>
      </c>
      <c r="BT82">
        <v>0</v>
      </c>
      <c r="BU82">
        <v>0</v>
      </c>
      <c r="BV82">
        <v>9997.4971428571407</v>
      </c>
      <c r="BW82">
        <v>0</v>
      </c>
      <c r="BX82">
        <v>952.954178571429</v>
      </c>
      <c r="BY82">
        <v>-58.389303571428599</v>
      </c>
      <c r="BZ82">
        <v>1051.63964285714</v>
      </c>
      <c r="CA82">
        <v>1107.365</v>
      </c>
      <c r="CB82">
        <v>3.25250142857143</v>
      </c>
      <c r="CC82">
        <v>1092.3357142857101</v>
      </c>
      <c r="CD82">
        <v>13.572114285714299</v>
      </c>
      <c r="CE82">
        <v>1.2515714285714299</v>
      </c>
      <c r="CF82">
        <v>1.00961964285714</v>
      </c>
      <c r="CG82">
        <v>10.22955</v>
      </c>
      <c r="CH82">
        <v>7.0559492857142896</v>
      </c>
      <c r="CI82">
        <v>2000.01285714286</v>
      </c>
      <c r="CJ82">
        <v>0.97999928571428596</v>
      </c>
      <c r="CK82">
        <v>2.00009714285714E-2</v>
      </c>
      <c r="CL82">
        <v>0</v>
      </c>
      <c r="CM82">
        <v>2.62453928571429</v>
      </c>
      <c r="CN82">
        <v>0</v>
      </c>
      <c r="CO82">
        <v>15076.8714285714</v>
      </c>
      <c r="CP82">
        <v>16705.507142857099</v>
      </c>
      <c r="CQ82">
        <v>43.061999999999998</v>
      </c>
      <c r="CR82">
        <v>44.778785714285704</v>
      </c>
      <c r="CS82">
        <v>43.936999999999998</v>
      </c>
      <c r="CT82">
        <v>43</v>
      </c>
      <c r="CU82">
        <v>42.186999999999998</v>
      </c>
      <c r="CV82">
        <v>1960.01178571429</v>
      </c>
      <c r="CW82">
        <v>40.0010714285714</v>
      </c>
      <c r="CX82">
        <v>0</v>
      </c>
      <c r="CY82">
        <v>1651531967</v>
      </c>
      <c r="CZ82">
        <v>0</v>
      </c>
      <c r="DA82">
        <v>0</v>
      </c>
      <c r="DB82" t="s">
        <v>356</v>
      </c>
      <c r="DC82">
        <v>1657298120.5</v>
      </c>
      <c r="DD82">
        <v>1657298120.5</v>
      </c>
      <c r="DE82">
        <v>0</v>
      </c>
      <c r="DF82">
        <v>1.391</v>
      </c>
      <c r="DG82">
        <v>3.5000000000000003E-2</v>
      </c>
      <c r="DH82">
        <v>2.39</v>
      </c>
      <c r="DI82">
        <v>0.104</v>
      </c>
      <c r="DJ82">
        <v>419</v>
      </c>
      <c r="DK82">
        <v>18</v>
      </c>
      <c r="DL82">
        <v>0.11</v>
      </c>
      <c r="DM82">
        <v>0.02</v>
      </c>
      <c r="DN82">
        <v>-58.346226829268304</v>
      </c>
      <c r="DO82">
        <v>0.31434146341452701</v>
      </c>
      <c r="DP82">
        <v>0.26659715386875799</v>
      </c>
      <c r="DQ82">
        <v>0</v>
      </c>
      <c r="DR82">
        <v>3.26090097560976</v>
      </c>
      <c r="DS82">
        <v>-0.149471080139363</v>
      </c>
      <c r="DT82">
        <v>1.5646727984123698E-2</v>
      </c>
      <c r="DU82">
        <v>0</v>
      </c>
      <c r="DV82">
        <v>0</v>
      </c>
      <c r="DW82">
        <v>2</v>
      </c>
      <c r="DX82" t="s">
        <v>357</v>
      </c>
      <c r="DY82">
        <v>2.8925399999999999</v>
      </c>
      <c r="DZ82">
        <v>2.7164299999999999</v>
      </c>
      <c r="EA82">
        <v>0.14449500000000001</v>
      </c>
      <c r="EB82">
        <v>0.14945900000000001</v>
      </c>
      <c r="EC82">
        <v>6.6621E-2</v>
      </c>
      <c r="ED82">
        <v>5.6934100000000001E-2</v>
      </c>
      <c r="EE82">
        <v>24381.4</v>
      </c>
      <c r="EF82">
        <v>20999</v>
      </c>
      <c r="EG82">
        <v>25499.4</v>
      </c>
      <c r="EH82">
        <v>24030.5</v>
      </c>
      <c r="EI82">
        <v>40572.6</v>
      </c>
      <c r="EJ82">
        <v>37491.1</v>
      </c>
      <c r="EK82">
        <v>46018.7</v>
      </c>
      <c r="EL82">
        <v>42831</v>
      </c>
      <c r="EM82">
        <v>1.85982</v>
      </c>
      <c r="EN82">
        <v>2.2498499999999999</v>
      </c>
      <c r="EO82">
        <v>5.77569E-2</v>
      </c>
      <c r="EP82">
        <v>0</v>
      </c>
      <c r="EQ82">
        <v>21.056799999999999</v>
      </c>
      <c r="ER82">
        <v>999.9</v>
      </c>
      <c r="ES82">
        <v>49.933</v>
      </c>
      <c r="ET82">
        <v>25.024999999999999</v>
      </c>
      <c r="EU82">
        <v>21.375399999999999</v>
      </c>
      <c r="EV82">
        <v>52.066400000000002</v>
      </c>
      <c r="EW82">
        <v>37.319699999999997</v>
      </c>
      <c r="EX82">
        <v>2</v>
      </c>
      <c r="EY82">
        <v>-0.27449200000000001</v>
      </c>
      <c r="EZ82">
        <v>3.8582800000000002</v>
      </c>
      <c r="FA82">
        <v>20.2026</v>
      </c>
      <c r="FB82">
        <v>5.2370599999999996</v>
      </c>
      <c r="FC82">
        <v>11.99</v>
      </c>
      <c r="FD82">
        <v>4.9573999999999998</v>
      </c>
      <c r="FE82">
        <v>3.3039499999999999</v>
      </c>
      <c r="FF82">
        <v>343.8</v>
      </c>
      <c r="FG82">
        <v>9999</v>
      </c>
      <c r="FH82">
        <v>9999</v>
      </c>
      <c r="FI82">
        <v>6015.8</v>
      </c>
      <c r="FJ82">
        <v>1.8681399999999999</v>
      </c>
      <c r="FK82">
        <v>1.8638600000000001</v>
      </c>
      <c r="FL82">
        <v>1.8714900000000001</v>
      </c>
      <c r="FM82">
        <v>1.8621799999999999</v>
      </c>
      <c r="FN82">
        <v>1.86172</v>
      </c>
      <c r="FO82">
        <v>1.8682099999999999</v>
      </c>
      <c r="FP82">
        <v>1.85832</v>
      </c>
      <c r="FQ82">
        <v>1.8648499999999999</v>
      </c>
      <c r="FR82">
        <v>5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3.39</v>
      </c>
      <c r="GF82">
        <v>8.1900000000000001E-2</v>
      </c>
      <c r="GG82">
        <v>1.10289767420511</v>
      </c>
      <c r="GH82">
        <v>2.6534179880901899E-3</v>
      </c>
      <c r="GI82">
        <v>-1.0428034391586701E-6</v>
      </c>
      <c r="GJ82">
        <v>5.4845479443569001E-10</v>
      </c>
      <c r="GK82">
        <v>-8.8343357051566304E-2</v>
      </c>
      <c r="GL82">
        <v>-3.05487791674427E-2</v>
      </c>
      <c r="GM82">
        <v>2.9618206596728198E-3</v>
      </c>
      <c r="GN82">
        <v>-3.1459192886968901E-5</v>
      </c>
      <c r="GO82">
        <v>4</v>
      </c>
      <c r="GP82">
        <v>2343</v>
      </c>
      <c r="GQ82">
        <v>3</v>
      </c>
      <c r="GR82">
        <v>27</v>
      </c>
      <c r="GS82">
        <v>2784.4</v>
      </c>
      <c r="GT82">
        <v>2784.4</v>
      </c>
      <c r="GU82">
        <v>2.8405800000000001</v>
      </c>
      <c r="GV82">
        <v>2.3095699999999999</v>
      </c>
      <c r="GW82">
        <v>1.9982899999999999</v>
      </c>
      <c r="GX82">
        <v>2.7185100000000002</v>
      </c>
      <c r="GY82">
        <v>2.0935100000000002</v>
      </c>
      <c r="GZ82">
        <v>2.3339799999999999</v>
      </c>
      <c r="HA82">
        <v>30.264900000000001</v>
      </c>
      <c r="HB82">
        <v>15.839399999999999</v>
      </c>
      <c r="HC82">
        <v>18</v>
      </c>
      <c r="HD82">
        <v>438.11599999999999</v>
      </c>
      <c r="HE82">
        <v>702.91800000000001</v>
      </c>
      <c r="HF82">
        <v>16.569199999999999</v>
      </c>
      <c r="HG82">
        <v>23.7974</v>
      </c>
      <c r="HH82">
        <v>30.0001</v>
      </c>
      <c r="HI82">
        <v>23.546700000000001</v>
      </c>
      <c r="HJ82">
        <v>23.534099999999999</v>
      </c>
      <c r="HK82">
        <v>56.892499999999998</v>
      </c>
      <c r="HL82">
        <v>47.035899999999998</v>
      </c>
      <c r="HM82">
        <v>0</v>
      </c>
      <c r="HN82">
        <v>16.589200000000002</v>
      </c>
      <c r="HO82">
        <v>1139.72</v>
      </c>
      <c r="HP82">
        <v>13.6616</v>
      </c>
      <c r="HQ82">
        <v>97.456599999999995</v>
      </c>
      <c r="HR82">
        <v>100.729</v>
      </c>
    </row>
    <row r="83" spans="1:226" x14ac:dyDescent="0.2">
      <c r="A83">
        <v>67</v>
      </c>
      <c r="B83">
        <v>1657465188.0999999</v>
      </c>
      <c r="C83">
        <v>422</v>
      </c>
      <c r="D83" t="s">
        <v>492</v>
      </c>
      <c r="E83" t="s">
        <v>493</v>
      </c>
      <c r="F83">
        <v>5</v>
      </c>
      <c r="G83" s="1" t="s">
        <v>353</v>
      </c>
      <c r="H83" t="s">
        <v>354</v>
      </c>
      <c r="I83">
        <v>1657465180.5999999</v>
      </c>
      <c r="J83">
        <f t="shared" si="68"/>
        <v>2.7343429141912282E-3</v>
      </c>
      <c r="K83">
        <f t="shared" si="69"/>
        <v>2.7343429141912283</v>
      </c>
      <c r="L83" s="1">
        <f t="shared" si="70"/>
        <v>28.483768401915068</v>
      </c>
      <c r="M83">
        <f t="shared" si="71"/>
        <v>1051.38703703704</v>
      </c>
      <c r="N83">
        <f t="shared" si="72"/>
        <v>703.4914715616552</v>
      </c>
      <c r="O83">
        <f t="shared" si="73"/>
        <v>52.402506847889242</v>
      </c>
      <c r="P83">
        <f t="shared" si="74"/>
        <v>78.316964221060672</v>
      </c>
      <c r="Q83">
        <f t="shared" si="75"/>
        <v>0.14606652243181906</v>
      </c>
      <c r="R83">
        <f t="shared" si="76"/>
        <v>2.4415025559468209</v>
      </c>
      <c r="S83">
        <f t="shared" si="77"/>
        <v>0.1413796661774803</v>
      </c>
      <c r="T83">
        <f t="shared" si="78"/>
        <v>8.8770859057491561E-2</v>
      </c>
      <c r="U83">
        <f t="shared" si="79"/>
        <v>321.51969155555508</v>
      </c>
      <c r="V83">
        <f t="shared" si="80"/>
        <v>22.581424094036656</v>
      </c>
      <c r="W83">
        <f t="shared" si="81"/>
        <v>22.0105740740741</v>
      </c>
      <c r="X83">
        <f t="shared" si="82"/>
        <v>2.6552185255015006</v>
      </c>
      <c r="Y83">
        <f t="shared" si="83"/>
        <v>49.647621951586444</v>
      </c>
      <c r="Z83">
        <f t="shared" si="84"/>
        <v>1.2523530207239824</v>
      </c>
      <c r="AA83">
        <f t="shared" si="85"/>
        <v>2.5224833969796303</v>
      </c>
      <c r="AB83">
        <f t="shared" si="86"/>
        <v>1.4028655047775183</v>
      </c>
      <c r="AC83">
        <f t="shared" si="87"/>
        <v>-120.58452251583316</v>
      </c>
      <c r="AD83">
        <f t="shared" si="88"/>
        <v>-110.33841534486476</v>
      </c>
      <c r="AE83">
        <f t="shared" si="89"/>
        <v>-9.2351086900577695</v>
      </c>
      <c r="AF83">
        <f t="shared" si="90"/>
        <v>81.361645004799414</v>
      </c>
      <c r="AG83">
        <f t="shared" si="91"/>
        <v>45.778712614900186</v>
      </c>
      <c r="AH83">
        <f t="shared" si="92"/>
        <v>2.7419163192228564</v>
      </c>
      <c r="AI83">
        <f t="shared" si="93"/>
        <v>28.483768401915068</v>
      </c>
      <c r="AJ83">
        <v>1140.62251505381</v>
      </c>
      <c r="AK83">
        <v>1092.71296969697</v>
      </c>
      <c r="AL83">
        <v>3.3412534806552601</v>
      </c>
      <c r="AM83">
        <v>65.265421527463403</v>
      </c>
      <c r="AN83">
        <f t="shared" si="94"/>
        <v>2.7343429141912283</v>
      </c>
      <c r="AO83">
        <v>13.5794331588425</v>
      </c>
      <c r="AP83">
        <v>16.805517575757602</v>
      </c>
      <c r="AQ83">
        <v>-4.7905704610291496E-6</v>
      </c>
      <c r="AR83">
        <v>77.4076718084318</v>
      </c>
      <c r="AS83">
        <v>7</v>
      </c>
      <c r="AT83">
        <v>1</v>
      </c>
      <c r="AU83">
        <f t="shared" si="95"/>
        <v>1</v>
      </c>
      <c r="AV83">
        <f t="shared" si="96"/>
        <v>0</v>
      </c>
      <c r="AW83">
        <f t="shared" si="97"/>
        <v>40124.302153356766</v>
      </c>
      <c r="AX83">
        <f t="shared" si="98"/>
        <v>2000.0225925925899</v>
      </c>
      <c r="AY83">
        <f t="shared" si="99"/>
        <v>1681.2190222222198</v>
      </c>
      <c r="AZ83">
        <f t="shared" si="100"/>
        <v>0.84060001544426988</v>
      </c>
      <c r="BA83">
        <f t="shared" si="101"/>
        <v>0.16075802980744103</v>
      </c>
      <c r="BB83" s="1">
        <v>6</v>
      </c>
      <c r="BC83">
        <v>0.5</v>
      </c>
      <c r="BD83" t="s">
        <v>355</v>
      </c>
      <c r="BE83">
        <v>2</v>
      </c>
      <c r="BF83" t="b">
        <v>1</v>
      </c>
      <c r="BG83">
        <v>1657465180.5999999</v>
      </c>
      <c r="BH83">
        <v>1051.38703703704</v>
      </c>
      <c r="BI83">
        <v>1109.7807407407399</v>
      </c>
      <c r="BJ83">
        <v>16.8125481481481</v>
      </c>
      <c r="BK83">
        <v>13.5775740740741</v>
      </c>
      <c r="BL83">
        <v>1048.0170370370399</v>
      </c>
      <c r="BM83">
        <v>16.730262962963</v>
      </c>
      <c r="BN83">
        <v>500.00111111111102</v>
      </c>
      <c r="BO83">
        <v>74.389225925925899</v>
      </c>
      <c r="BP83">
        <v>9.9959751851851894E-2</v>
      </c>
      <c r="BQ83">
        <v>21.172303703703701</v>
      </c>
      <c r="BR83">
        <v>22.0105740740741</v>
      </c>
      <c r="BS83">
        <v>999.9</v>
      </c>
      <c r="BT83">
        <v>0</v>
      </c>
      <c r="BU83">
        <v>0</v>
      </c>
      <c r="BV83">
        <v>10002.6355555556</v>
      </c>
      <c r="BW83">
        <v>0</v>
      </c>
      <c r="BX83">
        <v>953.61503703703704</v>
      </c>
      <c r="BY83">
        <v>-58.3950259259259</v>
      </c>
      <c r="BZ83">
        <v>1069.3651851851901</v>
      </c>
      <c r="CA83">
        <v>1125.05740740741</v>
      </c>
      <c r="CB83">
        <v>3.2349733333333299</v>
      </c>
      <c r="CC83">
        <v>1109.7807407407399</v>
      </c>
      <c r="CD83">
        <v>13.5775740740741</v>
      </c>
      <c r="CE83">
        <v>1.25067222222222</v>
      </c>
      <c r="CF83">
        <v>1.01002444444444</v>
      </c>
      <c r="CG83">
        <v>10.2187925925926</v>
      </c>
      <c r="CH83">
        <v>7.0617962962962997</v>
      </c>
      <c r="CI83">
        <v>2000.0225925925899</v>
      </c>
      <c r="CJ83">
        <v>0.979999333333333</v>
      </c>
      <c r="CK83">
        <v>2.00009222222222E-2</v>
      </c>
      <c r="CL83">
        <v>0</v>
      </c>
      <c r="CM83">
        <v>2.5959444444444402</v>
      </c>
      <c r="CN83">
        <v>0</v>
      </c>
      <c r="CO83">
        <v>15074.292592592599</v>
      </c>
      <c r="CP83">
        <v>16705.581481481498</v>
      </c>
      <c r="CQ83">
        <v>43.061999999999998</v>
      </c>
      <c r="CR83">
        <v>44.784444444444397</v>
      </c>
      <c r="CS83">
        <v>43.9463333333333</v>
      </c>
      <c r="CT83">
        <v>43</v>
      </c>
      <c r="CU83">
        <v>42.186999999999998</v>
      </c>
      <c r="CV83">
        <v>1960.02111111111</v>
      </c>
      <c r="CW83">
        <v>40.001481481481498</v>
      </c>
      <c r="CX83">
        <v>0</v>
      </c>
      <c r="CY83">
        <v>1651531971.8</v>
      </c>
      <c r="CZ83">
        <v>0</v>
      </c>
      <c r="DA83">
        <v>0</v>
      </c>
      <c r="DB83" t="s">
        <v>356</v>
      </c>
      <c r="DC83">
        <v>1657298120.5</v>
      </c>
      <c r="DD83">
        <v>1657298120.5</v>
      </c>
      <c r="DE83">
        <v>0</v>
      </c>
      <c r="DF83">
        <v>1.391</v>
      </c>
      <c r="DG83">
        <v>3.5000000000000003E-2</v>
      </c>
      <c r="DH83">
        <v>2.39</v>
      </c>
      <c r="DI83">
        <v>0.104</v>
      </c>
      <c r="DJ83">
        <v>419</v>
      </c>
      <c r="DK83">
        <v>18</v>
      </c>
      <c r="DL83">
        <v>0.11</v>
      </c>
      <c r="DM83">
        <v>0.02</v>
      </c>
      <c r="DN83">
        <v>-58.393112195122001</v>
      </c>
      <c r="DO83">
        <v>-8.3224390243945096E-2</v>
      </c>
      <c r="DP83">
        <v>0.27337234698334301</v>
      </c>
      <c r="DQ83">
        <v>1</v>
      </c>
      <c r="DR83">
        <v>3.24818414634146</v>
      </c>
      <c r="DS83">
        <v>-0.196001811846683</v>
      </c>
      <c r="DT83">
        <v>1.95335488733701E-2</v>
      </c>
      <c r="DU83">
        <v>0</v>
      </c>
      <c r="DV83">
        <v>1</v>
      </c>
      <c r="DW83">
        <v>2</v>
      </c>
      <c r="DX83" t="s">
        <v>369</v>
      </c>
      <c r="DY83">
        <v>2.8925999999999998</v>
      </c>
      <c r="DZ83">
        <v>2.7164700000000002</v>
      </c>
      <c r="EA83">
        <v>0.14591999999999999</v>
      </c>
      <c r="EB83">
        <v>0.15084600000000001</v>
      </c>
      <c r="EC83">
        <v>6.66268E-2</v>
      </c>
      <c r="ED83">
        <v>5.6990899999999997E-2</v>
      </c>
      <c r="EE83">
        <v>24340.7</v>
      </c>
      <c r="EF83">
        <v>20964.8</v>
      </c>
      <c r="EG83">
        <v>25499.200000000001</v>
      </c>
      <c r="EH83">
        <v>24030.5</v>
      </c>
      <c r="EI83">
        <v>40572.5</v>
      </c>
      <c r="EJ83">
        <v>37489</v>
      </c>
      <c r="EK83">
        <v>46018.9</v>
      </c>
      <c r="EL83">
        <v>42831.1</v>
      </c>
      <c r="EM83">
        <v>1.8597999999999999</v>
      </c>
      <c r="EN83">
        <v>2.2496999999999998</v>
      </c>
      <c r="EO83">
        <v>5.6073100000000001E-2</v>
      </c>
      <c r="EP83">
        <v>0</v>
      </c>
      <c r="EQ83">
        <v>21.0581</v>
      </c>
      <c r="ER83">
        <v>999.9</v>
      </c>
      <c r="ES83">
        <v>49.908000000000001</v>
      </c>
      <c r="ET83">
        <v>25.024999999999999</v>
      </c>
      <c r="EU83">
        <v>21.364999999999998</v>
      </c>
      <c r="EV83">
        <v>51.626399999999997</v>
      </c>
      <c r="EW83">
        <v>37.339700000000001</v>
      </c>
      <c r="EX83">
        <v>2</v>
      </c>
      <c r="EY83">
        <v>-0.27495900000000001</v>
      </c>
      <c r="EZ83">
        <v>3.71549</v>
      </c>
      <c r="FA83">
        <v>20.2059</v>
      </c>
      <c r="FB83">
        <v>5.2364600000000001</v>
      </c>
      <c r="FC83">
        <v>11.9864</v>
      </c>
      <c r="FD83">
        <v>4.9573499999999999</v>
      </c>
      <c r="FE83">
        <v>3.3039499999999999</v>
      </c>
      <c r="FF83">
        <v>343.8</v>
      </c>
      <c r="FG83">
        <v>9999</v>
      </c>
      <c r="FH83">
        <v>9999</v>
      </c>
      <c r="FI83">
        <v>6015.8</v>
      </c>
      <c r="FJ83">
        <v>1.8681700000000001</v>
      </c>
      <c r="FK83">
        <v>1.8638600000000001</v>
      </c>
      <c r="FL83">
        <v>1.8715299999999999</v>
      </c>
      <c r="FM83">
        <v>1.8621799999999999</v>
      </c>
      <c r="FN83">
        <v>1.86172</v>
      </c>
      <c r="FO83">
        <v>1.8682099999999999</v>
      </c>
      <c r="FP83">
        <v>1.85832</v>
      </c>
      <c r="FQ83">
        <v>1.8648400000000001</v>
      </c>
      <c r="FR83">
        <v>5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3.42</v>
      </c>
      <c r="GF83">
        <v>8.2000000000000003E-2</v>
      </c>
      <c r="GG83">
        <v>1.10289767420511</v>
      </c>
      <c r="GH83">
        <v>2.6534179880901899E-3</v>
      </c>
      <c r="GI83">
        <v>-1.0428034391586701E-6</v>
      </c>
      <c r="GJ83">
        <v>5.4845479443569001E-10</v>
      </c>
      <c r="GK83">
        <v>-8.8343357051566304E-2</v>
      </c>
      <c r="GL83">
        <v>-3.05487791674427E-2</v>
      </c>
      <c r="GM83">
        <v>2.9618206596728198E-3</v>
      </c>
      <c r="GN83">
        <v>-3.1459192886968901E-5</v>
      </c>
      <c r="GO83">
        <v>4</v>
      </c>
      <c r="GP83">
        <v>2343</v>
      </c>
      <c r="GQ83">
        <v>3</v>
      </c>
      <c r="GR83">
        <v>27</v>
      </c>
      <c r="GS83">
        <v>2784.5</v>
      </c>
      <c r="GT83">
        <v>2784.5</v>
      </c>
      <c r="GU83">
        <v>2.8735400000000002</v>
      </c>
      <c r="GV83">
        <v>2.31812</v>
      </c>
      <c r="GW83">
        <v>1.9982899999999999</v>
      </c>
      <c r="GX83">
        <v>2.7172900000000002</v>
      </c>
      <c r="GY83">
        <v>2.0935100000000002</v>
      </c>
      <c r="GZ83">
        <v>2.34741</v>
      </c>
      <c r="HA83">
        <v>30.264900000000001</v>
      </c>
      <c r="HB83">
        <v>15.839399999999999</v>
      </c>
      <c r="HC83">
        <v>18</v>
      </c>
      <c r="HD83">
        <v>438.14499999999998</v>
      </c>
      <c r="HE83">
        <v>702.87</v>
      </c>
      <c r="HF83">
        <v>16.558</v>
      </c>
      <c r="HG83">
        <v>23.801400000000001</v>
      </c>
      <c r="HH83">
        <v>29.9999</v>
      </c>
      <c r="HI83">
        <v>23.552099999999999</v>
      </c>
      <c r="HJ83">
        <v>23.540099999999999</v>
      </c>
      <c r="HK83">
        <v>57.533299999999997</v>
      </c>
      <c r="HL83">
        <v>46.7639</v>
      </c>
      <c r="HM83">
        <v>0</v>
      </c>
      <c r="HN83">
        <v>16.603999999999999</v>
      </c>
      <c r="HO83">
        <v>1159.9100000000001</v>
      </c>
      <c r="HP83">
        <v>13.688499999999999</v>
      </c>
      <c r="HQ83">
        <v>97.456599999999995</v>
      </c>
      <c r="HR83">
        <v>100.729</v>
      </c>
    </row>
    <row r="84" spans="1:226" x14ac:dyDescent="0.2">
      <c r="A84">
        <v>68</v>
      </c>
      <c r="B84">
        <v>1657465193.0999999</v>
      </c>
      <c r="C84">
        <v>427</v>
      </c>
      <c r="D84" t="s">
        <v>494</v>
      </c>
      <c r="E84" t="s">
        <v>495</v>
      </c>
      <c r="F84">
        <v>5</v>
      </c>
      <c r="G84" s="1" t="s">
        <v>353</v>
      </c>
      <c r="H84" t="s">
        <v>354</v>
      </c>
      <c r="I84">
        <v>1657465185.31429</v>
      </c>
      <c r="J84">
        <f t="shared" si="68"/>
        <v>2.7269729445396577E-3</v>
      </c>
      <c r="K84">
        <f t="shared" si="69"/>
        <v>2.7269729445396576</v>
      </c>
      <c r="L84" s="1">
        <f t="shared" si="70"/>
        <v>28.552921038832828</v>
      </c>
      <c r="M84">
        <f t="shared" si="71"/>
        <v>1066.9000000000001</v>
      </c>
      <c r="N84">
        <f t="shared" si="72"/>
        <v>717.31409610516073</v>
      </c>
      <c r="O84">
        <f t="shared" si="73"/>
        <v>53.432108176631729</v>
      </c>
      <c r="P84">
        <f t="shared" si="74"/>
        <v>79.472460562507919</v>
      </c>
      <c r="Q84">
        <f t="shared" si="75"/>
        <v>0.14583931926905291</v>
      </c>
      <c r="R84">
        <f t="shared" si="76"/>
        <v>2.4402860840567659</v>
      </c>
      <c r="S84">
        <f t="shared" si="77"/>
        <v>0.14116453238632101</v>
      </c>
      <c r="T84">
        <f t="shared" si="78"/>
        <v>8.863536108660236E-2</v>
      </c>
      <c r="U84">
        <f t="shared" si="79"/>
        <v>321.51893271428622</v>
      </c>
      <c r="V84">
        <f t="shared" si="80"/>
        <v>22.57881775789825</v>
      </c>
      <c r="W84">
        <f t="shared" si="81"/>
        <v>21.998746428571401</v>
      </c>
      <c r="X84">
        <f t="shared" si="82"/>
        <v>2.6533039839333128</v>
      </c>
      <c r="Y84">
        <f t="shared" si="83"/>
        <v>49.653156549479242</v>
      </c>
      <c r="Z84">
        <f t="shared" si="84"/>
        <v>1.252067157970121</v>
      </c>
      <c r="AA84">
        <f t="shared" si="85"/>
        <v>2.521626508724454</v>
      </c>
      <c r="AB84">
        <f t="shared" si="86"/>
        <v>1.4012368259631918</v>
      </c>
      <c r="AC84">
        <f t="shared" si="87"/>
        <v>-120.2595068541989</v>
      </c>
      <c r="AD84">
        <f t="shared" si="88"/>
        <v>-109.45568604063352</v>
      </c>
      <c r="AE84">
        <f t="shared" si="89"/>
        <v>-9.1649821986672482</v>
      </c>
      <c r="AF84">
        <f t="shared" si="90"/>
        <v>82.638757620786564</v>
      </c>
      <c r="AG84">
        <f t="shared" si="91"/>
        <v>45.936335664623016</v>
      </c>
      <c r="AH84">
        <f t="shared" si="92"/>
        <v>2.728898364210655</v>
      </c>
      <c r="AI84">
        <f t="shared" si="93"/>
        <v>28.552921038832828</v>
      </c>
      <c r="AJ84">
        <v>1158.1679918909299</v>
      </c>
      <c r="AK84">
        <v>1109.7430909090899</v>
      </c>
      <c r="AL84">
        <v>3.4500028159129701</v>
      </c>
      <c r="AM84">
        <v>65.265421527463403</v>
      </c>
      <c r="AN84">
        <f t="shared" si="94"/>
        <v>2.7269729445396576</v>
      </c>
      <c r="AO84">
        <v>13.6034754068182</v>
      </c>
      <c r="AP84">
        <v>16.8205993939394</v>
      </c>
      <c r="AQ84">
        <v>2.7582259387807201E-5</v>
      </c>
      <c r="AR84">
        <v>77.4076718084318</v>
      </c>
      <c r="AS84">
        <v>7</v>
      </c>
      <c r="AT84">
        <v>1</v>
      </c>
      <c r="AU84">
        <f t="shared" si="95"/>
        <v>1</v>
      </c>
      <c r="AV84">
        <f t="shared" si="96"/>
        <v>0</v>
      </c>
      <c r="AW84">
        <f t="shared" si="97"/>
        <v>40094.516091484438</v>
      </c>
      <c r="AX84">
        <f t="shared" si="98"/>
        <v>2000.0178571428601</v>
      </c>
      <c r="AY84">
        <f t="shared" si="99"/>
        <v>1681.2150428571454</v>
      </c>
      <c r="AZ84">
        <f t="shared" si="100"/>
        <v>0.84060001607128509</v>
      </c>
      <c r="BA84">
        <f t="shared" si="101"/>
        <v>0.16075803101758021</v>
      </c>
      <c r="BB84" s="1">
        <v>6</v>
      </c>
      <c r="BC84">
        <v>0.5</v>
      </c>
      <c r="BD84" t="s">
        <v>355</v>
      </c>
      <c r="BE84">
        <v>2</v>
      </c>
      <c r="BF84" t="b">
        <v>1</v>
      </c>
      <c r="BG84">
        <v>1657465185.31429</v>
      </c>
      <c r="BH84">
        <v>1066.9000000000001</v>
      </c>
      <c r="BI84">
        <v>1125.5160714285701</v>
      </c>
      <c r="BJ84">
        <v>16.808721428571399</v>
      </c>
      <c r="BK84">
        <v>13.589157142857101</v>
      </c>
      <c r="BL84">
        <v>1063.49535714286</v>
      </c>
      <c r="BM84">
        <v>16.726596428571401</v>
      </c>
      <c r="BN84">
        <v>500.01096428571401</v>
      </c>
      <c r="BO84">
        <v>74.3891428571429</v>
      </c>
      <c r="BP84">
        <v>9.9994421428571401E-2</v>
      </c>
      <c r="BQ84">
        <v>21.166767857142901</v>
      </c>
      <c r="BR84">
        <v>21.998746428571401</v>
      </c>
      <c r="BS84">
        <v>999.9</v>
      </c>
      <c r="BT84">
        <v>0</v>
      </c>
      <c r="BU84">
        <v>0</v>
      </c>
      <c r="BV84">
        <v>9994.7096428571404</v>
      </c>
      <c r="BW84">
        <v>0</v>
      </c>
      <c r="BX84">
        <v>954.18064285714297</v>
      </c>
      <c r="BY84">
        <v>-58.61645</v>
      </c>
      <c r="BZ84">
        <v>1085.14035714286</v>
      </c>
      <c r="CA84">
        <v>1141.0225</v>
      </c>
      <c r="CB84">
        <v>3.2195675000000001</v>
      </c>
      <c r="CC84">
        <v>1125.5160714285701</v>
      </c>
      <c r="CD84">
        <v>13.589157142857101</v>
      </c>
      <c r="CE84">
        <v>1.25038535714286</v>
      </c>
      <c r="CF84">
        <v>1.010885</v>
      </c>
      <c r="CG84">
        <v>10.215375</v>
      </c>
      <c r="CH84">
        <v>7.0742078571428602</v>
      </c>
      <c r="CI84">
        <v>2000.0178571428601</v>
      </c>
      <c r="CJ84">
        <v>0.97999939285714299</v>
      </c>
      <c r="CK84">
        <v>2.0000860714285699E-2</v>
      </c>
      <c r="CL84">
        <v>0</v>
      </c>
      <c r="CM84">
        <v>2.6132749999999998</v>
      </c>
      <c r="CN84">
        <v>0</v>
      </c>
      <c r="CO84">
        <v>15072.1392857143</v>
      </c>
      <c r="CP84">
        <v>16705.546428571401</v>
      </c>
      <c r="CQ84">
        <v>43.061999999999998</v>
      </c>
      <c r="CR84">
        <v>44.789857142857102</v>
      </c>
      <c r="CS84">
        <v>43.966250000000002</v>
      </c>
      <c r="CT84">
        <v>43</v>
      </c>
      <c r="CU84">
        <v>42.191499999999998</v>
      </c>
      <c r="CV84">
        <v>1960.01642857143</v>
      </c>
      <c r="CW84">
        <v>40.001428571428598</v>
      </c>
      <c r="CX84">
        <v>0</v>
      </c>
      <c r="CY84">
        <v>1651531977.2</v>
      </c>
      <c r="CZ84">
        <v>0</v>
      </c>
      <c r="DA84">
        <v>0</v>
      </c>
      <c r="DB84" t="s">
        <v>356</v>
      </c>
      <c r="DC84">
        <v>1657298120.5</v>
      </c>
      <c r="DD84">
        <v>1657298120.5</v>
      </c>
      <c r="DE84">
        <v>0</v>
      </c>
      <c r="DF84">
        <v>1.391</v>
      </c>
      <c r="DG84">
        <v>3.5000000000000003E-2</v>
      </c>
      <c r="DH84">
        <v>2.39</v>
      </c>
      <c r="DI84">
        <v>0.104</v>
      </c>
      <c r="DJ84">
        <v>419</v>
      </c>
      <c r="DK84">
        <v>18</v>
      </c>
      <c r="DL84">
        <v>0.11</v>
      </c>
      <c r="DM84">
        <v>0.02</v>
      </c>
      <c r="DN84">
        <v>-58.5732829268293</v>
      </c>
      <c r="DO84">
        <v>-1.8204815331009701</v>
      </c>
      <c r="DP84">
        <v>0.40271117829424702</v>
      </c>
      <c r="DQ84">
        <v>0</v>
      </c>
      <c r="DR84">
        <v>3.2316741463414602</v>
      </c>
      <c r="DS84">
        <v>-0.20521567944249999</v>
      </c>
      <c r="DT84">
        <v>2.0393316453646899E-2</v>
      </c>
      <c r="DU84">
        <v>0</v>
      </c>
      <c r="DV84">
        <v>0</v>
      </c>
      <c r="DW84">
        <v>2</v>
      </c>
      <c r="DX84" t="s">
        <v>357</v>
      </c>
      <c r="DY84">
        <v>2.8926599999999998</v>
      </c>
      <c r="DZ84">
        <v>2.7163900000000001</v>
      </c>
      <c r="EA84">
        <v>0.14735999999999999</v>
      </c>
      <c r="EB84">
        <v>0.152278</v>
      </c>
      <c r="EC84">
        <v>6.6670900000000005E-2</v>
      </c>
      <c r="ED84">
        <v>5.7039199999999998E-2</v>
      </c>
      <c r="EE84">
        <v>24299.5</v>
      </c>
      <c r="EF84">
        <v>20929.599999999999</v>
      </c>
      <c r="EG84">
        <v>25499</v>
      </c>
      <c r="EH84">
        <v>24030.6</v>
      </c>
      <c r="EI84">
        <v>40570.400000000001</v>
      </c>
      <c r="EJ84">
        <v>37487.300000000003</v>
      </c>
      <c r="EK84">
        <v>46018.7</v>
      </c>
      <c r="EL84">
        <v>42831.4</v>
      </c>
      <c r="EM84">
        <v>1.8599300000000001</v>
      </c>
      <c r="EN84">
        <v>2.2495500000000002</v>
      </c>
      <c r="EO84">
        <v>5.6400899999999997E-2</v>
      </c>
      <c r="EP84">
        <v>0</v>
      </c>
      <c r="EQ84">
        <v>21.059699999999999</v>
      </c>
      <c r="ER84">
        <v>999.9</v>
      </c>
      <c r="ES84">
        <v>49.908000000000001</v>
      </c>
      <c r="ET84">
        <v>25.045000000000002</v>
      </c>
      <c r="EU84">
        <v>21.389900000000001</v>
      </c>
      <c r="EV84">
        <v>51.726399999999998</v>
      </c>
      <c r="EW84">
        <v>37.307699999999997</v>
      </c>
      <c r="EX84">
        <v>2</v>
      </c>
      <c r="EY84">
        <v>-0.27503300000000003</v>
      </c>
      <c r="EZ84">
        <v>3.5622500000000001</v>
      </c>
      <c r="FA84">
        <v>20.209399999999999</v>
      </c>
      <c r="FB84">
        <v>5.2366099999999998</v>
      </c>
      <c r="FC84">
        <v>11.988099999999999</v>
      </c>
      <c r="FD84">
        <v>4.9573</v>
      </c>
      <c r="FE84">
        <v>3.3039499999999999</v>
      </c>
      <c r="FF84">
        <v>343.8</v>
      </c>
      <c r="FG84">
        <v>9999</v>
      </c>
      <c r="FH84">
        <v>9999</v>
      </c>
      <c r="FI84">
        <v>6016.1</v>
      </c>
      <c r="FJ84">
        <v>1.86816</v>
      </c>
      <c r="FK84">
        <v>1.8638600000000001</v>
      </c>
      <c r="FL84">
        <v>1.8714999999999999</v>
      </c>
      <c r="FM84">
        <v>1.8621799999999999</v>
      </c>
      <c r="FN84">
        <v>1.86172</v>
      </c>
      <c r="FO84">
        <v>1.86819</v>
      </c>
      <c r="FP84">
        <v>1.8583099999999999</v>
      </c>
      <c r="FQ84">
        <v>1.8648</v>
      </c>
      <c r="FR84">
        <v>5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3.46</v>
      </c>
      <c r="GF84">
        <v>8.2699999999999996E-2</v>
      </c>
      <c r="GG84">
        <v>1.10289767420511</v>
      </c>
      <c r="GH84">
        <v>2.6534179880901899E-3</v>
      </c>
      <c r="GI84">
        <v>-1.0428034391586701E-6</v>
      </c>
      <c r="GJ84">
        <v>5.4845479443569001E-10</v>
      </c>
      <c r="GK84">
        <v>-8.8343357051566304E-2</v>
      </c>
      <c r="GL84">
        <v>-3.05487791674427E-2</v>
      </c>
      <c r="GM84">
        <v>2.9618206596728198E-3</v>
      </c>
      <c r="GN84">
        <v>-3.1459192886968901E-5</v>
      </c>
      <c r="GO84">
        <v>4</v>
      </c>
      <c r="GP84">
        <v>2343</v>
      </c>
      <c r="GQ84">
        <v>3</v>
      </c>
      <c r="GR84">
        <v>27</v>
      </c>
      <c r="GS84">
        <v>2784.5</v>
      </c>
      <c r="GT84">
        <v>2784.5</v>
      </c>
      <c r="GU84">
        <v>2.9052699999999998</v>
      </c>
      <c r="GV84">
        <v>2.3083499999999999</v>
      </c>
      <c r="GW84">
        <v>1.9982899999999999</v>
      </c>
      <c r="GX84">
        <v>2.7172900000000002</v>
      </c>
      <c r="GY84">
        <v>2.0935100000000002</v>
      </c>
      <c r="GZ84">
        <v>2.3645</v>
      </c>
      <c r="HA84">
        <v>30.2864</v>
      </c>
      <c r="HB84">
        <v>15.8482</v>
      </c>
      <c r="HC84">
        <v>18</v>
      </c>
      <c r="HD84">
        <v>438.262</v>
      </c>
      <c r="HE84">
        <v>702.81799999999998</v>
      </c>
      <c r="HF84">
        <v>16.575099999999999</v>
      </c>
      <c r="HG84">
        <v>23.8064</v>
      </c>
      <c r="HH84">
        <v>29.9999</v>
      </c>
      <c r="HI84">
        <v>23.558</v>
      </c>
      <c r="HJ84">
        <v>23.5457</v>
      </c>
      <c r="HK84">
        <v>58.198900000000002</v>
      </c>
      <c r="HL84">
        <v>46.7639</v>
      </c>
      <c r="HM84">
        <v>0</v>
      </c>
      <c r="HN84">
        <v>16.614100000000001</v>
      </c>
      <c r="HO84">
        <v>1173.47</v>
      </c>
      <c r="HP84">
        <v>13.6869</v>
      </c>
      <c r="HQ84">
        <v>97.456100000000006</v>
      </c>
      <c r="HR84">
        <v>100.729</v>
      </c>
    </row>
    <row r="85" spans="1:226" x14ac:dyDescent="0.2">
      <c r="A85">
        <v>69</v>
      </c>
      <c r="B85">
        <v>1657465198.0999999</v>
      </c>
      <c r="C85">
        <v>432</v>
      </c>
      <c r="D85" t="s">
        <v>496</v>
      </c>
      <c r="E85" t="s">
        <v>497</v>
      </c>
      <c r="F85">
        <v>5</v>
      </c>
      <c r="G85" s="1" t="s">
        <v>353</v>
      </c>
      <c r="H85" t="s">
        <v>354</v>
      </c>
      <c r="I85">
        <v>1657465190.5999999</v>
      </c>
      <c r="J85">
        <f t="shared" si="68"/>
        <v>2.7357703264396195E-3</v>
      </c>
      <c r="K85">
        <f t="shared" si="69"/>
        <v>2.7357703264396194</v>
      </c>
      <c r="L85" s="1">
        <f t="shared" si="70"/>
        <v>28.389502515780965</v>
      </c>
      <c r="M85">
        <f t="shared" si="71"/>
        <v>1084.4155555555601</v>
      </c>
      <c r="N85">
        <f t="shared" si="72"/>
        <v>737.6121341801188</v>
      </c>
      <c r="O85">
        <f t="shared" si="73"/>
        <v>54.943953234813769</v>
      </c>
      <c r="P85">
        <f t="shared" si="74"/>
        <v>80.776975880117277</v>
      </c>
      <c r="Q85">
        <f t="shared" si="75"/>
        <v>0.1465371505467086</v>
      </c>
      <c r="R85">
        <f t="shared" si="76"/>
        <v>2.4396102753924067</v>
      </c>
      <c r="S85">
        <f t="shared" si="77"/>
        <v>0.14181703667060561</v>
      </c>
      <c r="T85">
        <f t="shared" si="78"/>
        <v>8.9047066021053251E-2</v>
      </c>
      <c r="U85">
        <f t="shared" si="79"/>
        <v>321.51287233333329</v>
      </c>
      <c r="V85">
        <f t="shared" si="80"/>
        <v>22.574348023806081</v>
      </c>
      <c r="W85">
        <f t="shared" si="81"/>
        <v>21.989770370370401</v>
      </c>
      <c r="X85">
        <f t="shared" si="82"/>
        <v>2.6518518355126144</v>
      </c>
      <c r="Y85">
        <f t="shared" si="83"/>
        <v>49.678878792635359</v>
      </c>
      <c r="Z85">
        <f t="shared" si="84"/>
        <v>1.2525567964219306</v>
      </c>
      <c r="AA85">
        <f t="shared" si="85"/>
        <v>2.5213064925443041</v>
      </c>
      <c r="AB85">
        <f t="shared" si="86"/>
        <v>1.3992950390906838</v>
      </c>
      <c r="AC85">
        <f t="shared" si="87"/>
        <v>-120.64747139598722</v>
      </c>
      <c r="AD85">
        <f t="shared" si="88"/>
        <v>-108.51677747427627</v>
      </c>
      <c r="AE85">
        <f t="shared" si="89"/>
        <v>-9.0883708310814075</v>
      </c>
      <c r="AF85">
        <f t="shared" si="90"/>
        <v>83.260252631988379</v>
      </c>
      <c r="AG85">
        <f t="shared" si="91"/>
        <v>46.119981959265338</v>
      </c>
      <c r="AH85">
        <f t="shared" si="92"/>
        <v>2.721658226675804</v>
      </c>
      <c r="AI85">
        <f t="shared" si="93"/>
        <v>28.389502515780965</v>
      </c>
      <c r="AJ85">
        <v>1174.89479282465</v>
      </c>
      <c r="AK85">
        <v>1126.8526666666701</v>
      </c>
      <c r="AL85">
        <v>3.4031730623098699</v>
      </c>
      <c r="AM85">
        <v>65.265421527463403</v>
      </c>
      <c r="AN85">
        <f t="shared" si="94"/>
        <v>2.7357703264396194</v>
      </c>
      <c r="AO85">
        <v>13.6142311413121</v>
      </c>
      <c r="AP85">
        <v>16.833961212121199</v>
      </c>
      <c r="AQ85">
        <v>1.6878203551506799E-3</v>
      </c>
      <c r="AR85">
        <v>77.4076718084318</v>
      </c>
      <c r="AS85">
        <v>7</v>
      </c>
      <c r="AT85">
        <v>1</v>
      </c>
      <c r="AU85">
        <f t="shared" si="95"/>
        <v>1</v>
      </c>
      <c r="AV85">
        <f t="shared" si="96"/>
        <v>0</v>
      </c>
      <c r="AW85">
        <f t="shared" si="97"/>
        <v>40077.829037918716</v>
      </c>
      <c r="AX85">
        <f t="shared" si="98"/>
        <v>1999.98</v>
      </c>
      <c r="AY85">
        <f t="shared" si="99"/>
        <v>1681.1832333333332</v>
      </c>
      <c r="AZ85">
        <f t="shared" si="100"/>
        <v>0.84060002266689327</v>
      </c>
      <c r="BA85">
        <f t="shared" si="101"/>
        <v>0.16075804374710412</v>
      </c>
      <c r="BB85" s="1">
        <v>6</v>
      </c>
      <c r="BC85">
        <v>0.5</v>
      </c>
      <c r="BD85" t="s">
        <v>355</v>
      </c>
      <c r="BE85">
        <v>2</v>
      </c>
      <c r="BF85" t="b">
        <v>1</v>
      </c>
      <c r="BG85">
        <v>1657465190.5999999</v>
      </c>
      <c r="BH85">
        <v>1084.4155555555601</v>
      </c>
      <c r="BI85">
        <v>1143.3014814814801</v>
      </c>
      <c r="BJ85">
        <v>16.815337037037001</v>
      </c>
      <c r="BK85">
        <v>13.604251851851901</v>
      </c>
      <c r="BL85">
        <v>1080.97074074074</v>
      </c>
      <c r="BM85">
        <v>16.732944444444399</v>
      </c>
      <c r="BN85">
        <v>499.997814814815</v>
      </c>
      <c r="BO85">
        <v>74.3889518518519</v>
      </c>
      <c r="BP85">
        <v>9.9997948148148205E-2</v>
      </c>
      <c r="BQ85">
        <v>21.1647</v>
      </c>
      <c r="BR85">
        <v>21.989770370370401</v>
      </c>
      <c r="BS85">
        <v>999.9</v>
      </c>
      <c r="BT85">
        <v>0</v>
      </c>
      <c r="BU85">
        <v>0</v>
      </c>
      <c r="BV85">
        <v>9990.3270370370392</v>
      </c>
      <c r="BW85">
        <v>0</v>
      </c>
      <c r="BX85">
        <v>954.79570370370402</v>
      </c>
      <c r="BY85">
        <v>-58.885925925925903</v>
      </c>
      <c r="BZ85">
        <v>1102.9629629629601</v>
      </c>
      <c r="CA85">
        <v>1159.07037037037</v>
      </c>
      <c r="CB85">
        <v>3.21108777777778</v>
      </c>
      <c r="CC85">
        <v>1143.3014814814801</v>
      </c>
      <c r="CD85">
        <v>13.604251851851901</v>
      </c>
      <c r="CE85">
        <v>1.2508748148148201</v>
      </c>
      <c r="CF85">
        <v>1.01200592592593</v>
      </c>
      <c r="CG85">
        <v>10.2212259259259</v>
      </c>
      <c r="CH85">
        <v>7.09037037037037</v>
      </c>
      <c r="CI85">
        <v>1999.98</v>
      </c>
      <c r="CJ85">
        <v>0.97999922222222202</v>
      </c>
      <c r="CK85">
        <v>2.0001037037037001E-2</v>
      </c>
      <c r="CL85">
        <v>0</v>
      </c>
      <c r="CM85">
        <v>2.6012074074074101</v>
      </c>
      <c r="CN85">
        <v>0</v>
      </c>
      <c r="CO85">
        <v>15067.6</v>
      </c>
      <c r="CP85">
        <v>16705.229629629601</v>
      </c>
      <c r="CQ85">
        <v>43.061999999999998</v>
      </c>
      <c r="CR85">
        <v>44.800518518518501</v>
      </c>
      <c r="CS85">
        <v>43.988333333333301</v>
      </c>
      <c r="CT85">
        <v>43.011481481481503</v>
      </c>
      <c r="CU85">
        <v>42.191666666666698</v>
      </c>
      <c r="CV85">
        <v>1959.97888888889</v>
      </c>
      <c r="CW85">
        <v>40.001111111111101</v>
      </c>
      <c r="CX85">
        <v>0</v>
      </c>
      <c r="CY85">
        <v>1651531982</v>
      </c>
      <c r="CZ85">
        <v>0</v>
      </c>
      <c r="DA85">
        <v>0</v>
      </c>
      <c r="DB85" t="s">
        <v>356</v>
      </c>
      <c r="DC85">
        <v>1657298120.5</v>
      </c>
      <c r="DD85">
        <v>1657298120.5</v>
      </c>
      <c r="DE85">
        <v>0</v>
      </c>
      <c r="DF85">
        <v>1.391</v>
      </c>
      <c r="DG85">
        <v>3.5000000000000003E-2</v>
      </c>
      <c r="DH85">
        <v>2.39</v>
      </c>
      <c r="DI85">
        <v>0.104</v>
      </c>
      <c r="DJ85">
        <v>419</v>
      </c>
      <c r="DK85">
        <v>18</v>
      </c>
      <c r="DL85">
        <v>0.11</v>
      </c>
      <c r="DM85">
        <v>0.02</v>
      </c>
      <c r="DN85">
        <v>-58.670768292682901</v>
      </c>
      <c r="DO85">
        <v>-3.5740264808363298</v>
      </c>
      <c r="DP85">
        <v>0.44638752028135698</v>
      </c>
      <c r="DQ85">
        <v>0</v>
      </c>
      <c r="DR85">
        <v>3.2175590243902401</v>
      </c>
      <c r="DS85">
        <v>-0.109337351916373</v>
      </c>
      <c r="DT85">
        <v>1.2537236596922401E-2</v>
      </c>
      <c r="DU85">
        <v>0</v>
      </c>
      <c r="DV85">
        <v>0</v>
      </c>
      <c r="DW85">
        <v>2</v>
      </c>
      <c r="DX85" t="s">
        <v>357</v>
      </c>
      <c r="DY85">
        <v>2.8925200000000002</v>
      </c>
      <c r="DZ85">
        <v>2.7162000000000002</v>
      </c>
      <c r="EA85">
        <v>0.148782</v>
      </c>
      <c r="EB85">
        <v>0.15363599999999999</v>
      </c>
      <c r="EC85">
        <v>6.6707000000000002E-2</v>
      </c>
      <c r="ED85">
        <v>5.7126700000000002E-2</v>
      </c>
      <c r="EE85">
        <v>24258.6</v>
      </c>
      <c r="EF85">
        <v>20895.599999999999</v>
      </c>
      <c r="EG85">
        <v>25498.5</v>
      </c>
      <c r="EH85">
        <v>24030.1</v>
      </c>
      <c r="EI85">
        <v>40568</v>
      </c>
      <c r="EJ85">
        <v>37483.4</v>
      </c>
      <c r="EK85">
        <v>46017.7</v>
      </c>
      <c r="EL85">
        <v>42830.9</v>
      </c>
      <c r="EM85">
        <v>1.8596999999999999</v>
      </c>
      <c r="EN85">
        <v>2.2494999999999998</v>
      </c>
      <c r="EO85">
        <v>5.6385999999999999E-2</v>
      </c>
      <c r="EP85">
        <v>0</v>
      </c>
      <c r="EQ85">
        <v>21.061199999999999</v>
      </c>
      <c r="ER85">
        <v>999.9</v>
      </c>
      <c r="ES85">
        <v>49.884</v>
      </c>
      <c r="ET85">
        <v>25.045000000000002</v>
      </c>
      <c r="EU85">
        <v>21.380400000000002</v>
      </c>
      <c r="EV85">
        <v>51.976399999999998</v>
      </c>
      <c r="EW85">
        <v>37.355800000000002</v>
      </c>
      <c r="EX85">
        <v>2</v>
      </c>
      <c r="EY85">
        <v>-0.27510899999999999</v>
      </c>
      <c r="EZ85">
        <v>3.5230899999999998</v>
      </c>
      <c r="FA85">
        <v>20.210100000000001</v>
      </c>
      <c r="FB85">
        <v>5.23691</v>
      </c>
      <c r="FC85">
        <v>11.986700000000001</v>
      </c>
      <c r="FD85">
        <v>4.9573499999999999</v>
      </c>
      <c r="FE85">
        <v>3.3039800000000001</v>
      </c>
      <c r="FF85">
        <v>343.8</v>
      </c>
      <c r="FG85">
        <v>9999</v>
      </c>
      <c r="FH85">
        <v>9999</v>
      </c>
      <c r="FI85">
        <v>6016.1</v>
      </c>
      <c r="FJ85">
        <v>1.86819</v>
      </c>
      <c r="FK85">
        <v>1.8638600000000001</v>
      </c>
      <c r="FL85">
        <v>1.87151</v>
      </c>
      <c r="FM85">
        <v>1.8621799999999999</v>
      </c>
      <c r="FN85">
        <v>1.86172</v>
      </c>
      <c r="FO85">
        <v>1.86825</v>
      </c>
      <c r="FP85">
        <v>1.85833</v>
      </c>
      <c r="FQ85">
        <v>1.8648400000000001</v>
      </c>
      <c r="FR85">
        <v>5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3.5</v>
      </c>
      <c r="GF85">
        <v>8.3299999999999999E-2</v>
      </c>
      <c r="GG85">
        <v>1.10289767420511</v>
      </c>
      <c r="GH85">
        <v>2.6534179880901899E-3</v>
      </c>
      <c r="GI85">
        <v>-1.0428034391586701E-6</v>
      </c>
      <c r="GJ85">
        <v>5.4845479443569001E-10</v>
      </c>
      <c r="GK85">
        <v>-8.8343357051566304E-2</v>
      </c>
      <c r="GL85">
        <v>-3.05487791674427E-2</v>
      </c>
      <c r="GM85">
        <v>2.9618206596728198E-3</v>
      </c>
      <c r="GN85">
        <v>-3.1459192886968901E-5</v>
      </c>
      <c r="GO85">
        <v>4</v>
      </c>
      <c r="GP85">
        <v>2343</v>
      </c>
      <c r="GQ85">
        <v>3</v>
      </c>
      <c r="GR85">
        <v>27</v>
      </c>
      <c r="GS85">
        <v>2784.6</v>
      </c>
      <c r="GT85">
        <v>2784.6</v>
      </c>
      <c r="GU85">
        <v>2.9370099999999999</v>
      </c>
      <c r="GV85">
        <v>2.3168899999999999</v>
      </c>
      <c r="GW85">
        <v>1.9982899999999999</v>
      </c>
      <c r="GX85">
        <v>2.7185100000000002</v>
      </c>
      <c r="GY85">
        <v>2.0935100000000002</v>
      </c>
      <c r="GZ85">
        <v>2.3083499999999999</v>
      </c>
      <c r="HA85">
        <v>30.2864</v>
      </c>
      <c r="HB85">
        <v>15.839399999999999</v>
      </c>
      <c r="HC85">
        <v>18</v>
      </c>
      <c r="HD85">
        <v>438.17399999999998</v>
      </c>
      <c r="HE85">
        <v>702.84400000000005</v>
      </c>
      <c r="HF85">
        <v>16.599399999999999</v>
      </c>
      <c r="HG85">
        <v>23.811199999999999</v>
      </c>
      <c r="HH85">
        <v>29.9999</v>
      </c>
      <c r="HI85">
        <v>23.562899999999999</v>
      </c>
      <c r="HJ85">
        <v>23.550699999999999</v>
      </c>
      <c r="HK85">
        <v>58.805599999999998</v>
      </c>
      <c r="HL85">
        <v>46.490299999999998</v>
      </c>
      <c r="HM85">
        <v>0</v>
      </c>
      <c r="HN85">
        <v>16.620699999999999</v>
      </c>
      <c r="HO85">
        <v>1193.58</v>
      </c>
      <c r="HP85">
        <v>13.6972</v>
      </c>
      <c r="HQ85">
        <v>97.454099999999997</v>
      </c>
      <c r="HR85">
        <v>100.72799999999999</v>
      </c>
    </row>
    <row r="86" spans="1:226" x14ac:dyDescent="0.2">
      <c r="A86">
        <v>70</v>
      </c>
      <c r="B86">
        <v>1657465203.0999999</v>
      </c>
      <c r="C86">
        <v>437</v>
      </c>
      <c r="D86" t="s">
        <v>498</v>
      </c>
      <c r="E86" t="s">
        <v>499</v>
      </c>
      <c r="F86">
        <v>5</v>
      </c>
      <c r="G86" s="1" t="s">
        <v>353</v>
      </c>
      <c r="H86" t="s">
        <v>354</v>
      </c>
      <c r="I86">
        <v>1657465195.31429</v>
      </c>
      <c r="J86">
        <f t="shared" si="68"/>
        <v>2.7148461649634161E-3</v>
      </c>
      <c r="K86">
        <f t="shared" si="69"/>
        <v>2.7148461649634159</v>
      </c>
      <c r="L86" s="1">
        <f t="shared" si="70"/>
        <v>28.212163445136699</v>
      </c>
      <c r="M86">
        <f t="shared" si="71"/>
        <v>1100.1807142857101</v>
      </c>
      <c r="N86">
        <f t="shared" si="72"/>
        <v>752.78214710014561</v>
      </c>
      <c r="O86">
        <f t="shared" si="73"/>
        <v>56.073932348226158</v>
      </c>
      <c r="P86">
        <f t="shared" si="74"/>
        <v>81.951277911314463</v>
      </c>
      <c r="Q86">
        <f t="shared" si="75"/>
        <v>0.14552928484834171</v>
      </c>
      <c r="R86">
        <f t="shared" si="76"/>
        <v>2.4382111555834554</v>
      </c>
      <c r="S86">
        <f t="shared" si="77"/>
        <v>0.14087018617169908</v>
      </c>
      <c r="T86">
        <f t="shared" si="78"/>
        <v>8.8450042419864178E-2</v>
      </c>
      <c r="U86">
        <f t="shared" si="79"/>
        <v>321.51239335714234</v>
      </c>
      <c r="V86">
        <f t="shared" si="80"/>
        <v>22.581859433452681</v>
      </c>
      <c r="W86">
        <f t="shared" si="81"/>
        <v>21.987203571428601</v>
      </c>
      <c r="X86">
        <f t="shared" si="82"/>
        <v>2.6514367062149806</v>
      </c>
      <c r="Y86">
        <f t="shared" si="83"/>
        <v>49.716054949536279</v>
      </c>
      <c r="Z86">
        <f t="shared" si="84"/>
        <v>1.2535163776475613</v>
      </c>
      <c r="AA86">
        <f t="shared" si="85"/>
        <v>2.5213512595074747</v>
      </c>
      <c r="AB86">
        <f t="shared" si="86"/>
        <v>1.3979203285674193</v>
      </c>
      <c r="AC86">
        <f t="shared" si="87"/>
        <v>-119.72471587488666</v>
      </c>
      <c r="AD86">
        <f t="shared" si="88"/>
        <v>-108.0791139404232</v>
      </c>
      <c r="AE86">
        <f t="shared" si="89"/>
        <v>-9.05680513763002</v>
      </c>
      <c r="AF86">
        <f t="shared" si="90"/>
        <v>84.651758404202454</v>
      </c>
      <c r="AG86">
        <f t="shared" si="91"/>
        <v>46.170668797089256</v>
      </c>
      <c r="AH86">
        <f t="shared" si="92"/>
        <v>2.7098444753992905</v>
      </c>
      <c r="AI86">
        <f t="shared" si="93"/>
        <v>28.212163445136699</v>
      </c>
      <c r="AJ86">
        <v>1191.90728673166</v>
      </c>
      <c r="AK86">
        <v>1143.96745454545</v>
      </c>
      <c r="AL86">
        <v>3.4317789971785699</v>
      </c>
      <c r="AM86">
        <v>65.265421527463403</v>
      </c>
      <c r="AN86">
        <f t="shared" si="94"/>
        <v>2.7148461649634159</v>
      </c>
      <c r="AO86">
        <v>13.654280305766999</v>
      </c>
      <c r="AP86">
        <v>16.853496969697002</v>
      </c>
      <c r="AQ86">
        <v>7.7366698081306499E-4</v>
      </c>
      <c r="AR86">
        <v>77.4076718084318</v>
      </c>
      <c r="AS86">
        <v>7</v>
      </c>
      <c r="AT86">
        <v>1</v>
      </c>
      <c r="AU86">
        <f t="shared" si="95"/>
        <v>1</v>
      </c>
      <c r="AV86">
        <f t="shared" si="96"/>
        <v>0</v>
      </c>
      <c r="AW86">
        <f t="shared" si="97"/>
        <v>40042.670600286459</v>
      </c>
      <c r="AX86">
        <f t="shared" si="98"/>
        <v>1999.9771428571401</v>
      </c>
      <c r="AY86">
        <f t="shared" si="99"/>
        <v>1681.1808214285688</v>
      </c>
      <c r="AZ86">
        <f t="shared" si="100"/>
        <v>0.84060001757162928</v>
      </c>
      <c r="BA86">
        <f t="shared" si="101"/>
        <v>0.1607580339132447</v>
      </c>
      <c r="BB86" s="1">
        <v>6</v>
      </c>
      <c r="BC86">
        <v>0.5</v>
      </c>
      <c r="BD86" t="s">
        <v>355</v>
      </c>
      <c r="BE86">
        <v>2</v>
      </c>
      <c r="BF86" t="b">
        <v>1</v>
      </c>
      <c r="BG86">
        <v>1657465195.31429</v>
      </c>
      <c r="BH86">
        <v>1100.1807142857101</v>
      </c>
      <c r="BI86">
        <v>1159.16214285714</v>
      </c>
      <c r="BJ86">
        <v>16.828225</v>
      </c>
      <c r="BK86">
        <v>13.631185714285699</v>
      </c>
      <c r="BL86">
        <v>1096.6996428571399</v>
      </c>
      <c r="BM86">
        <v>16.745314285714301</v>
      </c>
      <c r="BN86">
        <v>500.008107142857</v>
      </c>
      <c r="BO86">
        <v>74.388928571428593</v>
      </c>
      <c r="BP86">
        <v>9.9995700000000007E-2</v>
      </c>
      <c r="BQ86">
        <v>21.164989285714299</v>
      </c>
      <c r="BR86">
        <v>21.987203571428601</v>
      </c>
      <c r="BS86">
        <v>999.9</v>
      </c>
      <c r="BT86">
        <v>0</v>
      </c>
      <c r="BU86">
        <v>0</v>
      </c>
      <c r="BV86">
        <v>9981.2064285714296</v>
      </c>
      <c r="BW86">
        <v>0</v>
      </c>
      <c r="BX86">
        <v>955.43674999999996</v>
      </c>
      <c r="BY86">
        <v>-58.9798928571429</v>
      </c>
      <c r="BZ86">
        <v>1119.0132142857101</v>
      </c>
      <c r="CA86">
        <v>1175.1807142857101</v>
      </c>
      <c r="CB86">
        <v>3.1970378571428602</v>
      </c>
      <c r="CC86">
        <v>1159.16214285714</v>
      </c>
      <c r="CD86">
        <v>13.631185714285699</v>
      </c>
      <c r="CE86">
        <v>1.2518324999999999</v>
      </c>
      <c r="CF86">
        <v>1.0140092857142899</v>
      </c>
      <c r="CG86">
        <v>10.232682142857101</v>
      </c>
      <c r="CH86">
        <v>7.1192135714285696</v>
      </c>
      <c r="CI86">
        <v>1999.9771428571401</v>
      </c>
      <c r="CJ86">
        <v>0.97999939285714299</v>
      </c>
      <c r="CK86">
        <v>2.0000860714285699E-2</v>
      </c>
      <c r="CL86">
        <v>0</v>
      </c>
      <c r="CM86">
        <v>2.6178321428571398</v>
      </c>
      <c r="CN86">
        <v>0</v>
      </c>
      <c r="CO86">
        <v>15062.103571428601</v>
      </c>
      <c r="CP86">
        <v>16705.2071428571</v>
      </c>
      <c r="CQ86">
        <v>43.061999999999998</v>
      </c>
      <c r="CR86">
        <v>44.8075714285714</v>
      </c>
      <c r="CS86">
        <v>43.997750000000003</v>
      </c>
      <c r="CT86">
        <v>43.017714285714298</v>
      </c>
      <c r="CU86">
        <v>42.195999999999998</v>
      </c>
      <c r="CV86">
        <v>1959.97642857143</v>
      </c>
      <c r="CW86">
        <v>40.000714285714302</v>
      </c>
      <c r="CX86">
        <v>0</v>
      </c>
      <c r="CY86">
        <v>1651531986.8</v>
      </c>
      <c r="CZ86">
        <v>0</v>
      </c>
      <c r="DA86">
        <v>0</v>
      </c>
      <c r="DB86" t="s">
        <v>356</v>
      </c>
      <c r="DC86">
        <v>1657298120.5</v>
      </c>
      <c r="DD86">
        <v>1657298120.5</v>
      </c>
      <c r="DE86">
        <v>0</v>
      </c>
      <c r="DF86">
        <v>1.391</v>
      </c>
      <c r="DG86">
        <v>3.5000000000000003E-2</v>
      </c>
      <c r="DH86">
        <v>2.39</v>
      </c>
      <c r="DI86">
        <v>0.104</v>
      </c>
      <c r="DJ86">
        <v>419</v>
      </c>
      <c r="DK86">
        <v>18</v>
      </c>
      <c r="DL86">
        <v>0.11</v>
      </c>
      <c r="DM86">
        <v>0.02</v>
      </c>
      <c r="DN86">
        <v>-58.832958536585402</v>
      </c>
      <c r="DO86">
        <v>-1.3887742160277801</v>
      </c>
      <c r="DP86">
        <v>0.30577978284683599</v>
      </c>
      <c r="DQ86">
        <v>0</v>
      </c>
      <c r="DR86">
        <v>3.2063000000000001</v>
      </c>
      <c r="DS86">
        <v>-0.137139721254352</v>
      </c>
      <c r="DT86">
        <v>1.5908497192595801E-2</v>
      </c>
      <c r="DU86">
        <v>0</v>
      </c>
      <c r="DV86">
        <v>0</v>
      </c>
      <c r="DW86">
        <v>2</v>
      </c>
      <c r="DX86" t="s">
        <v>357</v>
      </c>
      <c r="DY86">
        <v>2.8925200000000002</v>
      </c>
      <c r="DZ86">
        <v>2.7162299999999999</v>
      </c>
      <c r="EA86">
        <v>0.150202</v>
      </c>
      <c r="EB86">
        <v>0.15501899999999999</v>
      </c>
      <c r="EC86">
        <v>6.6763100000000006E-2</v>
      </c>
      <c r="ED86">
        <v>5.7245999999999998E-2</v>
      </c>
      <c r="EE86">
        <v>24217.7</v>
      </c>
      <c r="EF86">
        <v>20861.3</v>
      </c>
      <c r="EG86">
        <v>25498.1</v>
      </c>
      <c r="EH86">
        <v>24029.9</v>
      </c>
      <c r="EI86">
        <v>40564.9</v>
      </c>
      <c r="EJ86">
        <v>37478.6</v>
      </c>
      <c r="EK86">
        <v>46017</v>
      </c>
      <c r="EL86">
        <v>42830.9</v>
      </c>
      <c r="EM86">
        <v>1.85958</v>
      </c>
      <c r="EN86">
        <v>2.2494800000000001</v>
      </c>
      <c r="EO86">
        <v>5.5730300000000003E-2</v>
      </c>
      <c r="EP86">
        <v>0</v>
      </c>
      <c r="EQ86">
        <v>21.063300000000002</v>
      </c>
      <c r="ER86">
        <v>999.9</v>
      </c>
      <c r="ES86">
        <v>49.86</v>
      </c>
      <c r="ET86">
        <v>25.055</v>
      </c>
      <c r="EU86">
        <v>21.381699999999999</v>
      </c>
      <c r="EV86">
        <v>52.376399999999997</v>
      </c>
      <c r="EW86">
        <v>37.323700000000002</v>
      </c>
      <c r="EX86">
        <v>2</v>
      </c>
      <c r="EY86">
        <v>-0.27484199999999998</v>
      </c>
      <c r="EZ86">
        <v>3.52677</v>
      </c>
      <c r="FA86">
        <v>20.210100000000001</v>
      </c>
      <c r="FB86">
        <v>5.2366099999999998</v>
      </c>
      <c r="FC86">
        <v>11.987299999999999</v>
      </c>
      <c r="FD86">
        <v>4.9572000000000003</v>
      </c>
      <c r="FE86">
        <v>3.3039999999999998</v>
      </c>
      <c r="FF86">
        <v>343.8</v>
      </c>
      <c r="FG86">
        <v>9999</v>
      </c>
      <c r="FH86">
        <v>9999</v>
      </c>
      <c r="FI86">
        <v>6016.3</v>
      </c>
      <c r="FJ86">
        <v>1.8681399999999999</v>
      </c>
      <c r="FK86">
        <v>1.8638600000000001</v>
      </c>
      <c r="FL86">
        <v>1.8714900000000001</v>
      </c>
      <c r="FM86">
        <v>1.8621799999999999</v>
      </c>
      <c r="FN86">
        <v>1.86172</v>
      </c>
      <c r="FO86">
        <v>1.86822</v>
      </c>
      <c r="FP86">
        <v>1.8582799999999999</v>
      </c>
      <c r="FQ86">
        <v>1.8647899999999999</v>
      </c>
      <c r="FR86">
        <v>5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3.54</v>
      </c>
      <c r="GF86">
        <v>8.4000000000000005E-2</v>
      </c>
      <c r="GG86">
        <v>1.10289767420511</v>
      </c>
      <c r="GH86">
        <v>2.6534179880901899E-3</v>
      </c>
      <c r="GI86">
        <v>-1.0428034391586701E-6</v>
      </c>
      <c r="GJ86">
        <v>5.4845479443569001E-10</v>
      </c>
      <c r="GK86">
        <v>-8.8343357051566304E-2</v>
      </c>
      <c r="GL86">
        <v>-3.05487791674427E-2</v>
      </c>
      <c r="GM86">
        <v>2.9618206596728198E-3</v>
      </c>
      <c r="GN86">
        <v>-3.1459192886968901E-5</v>
      </c>
      <c r="GO86">
        <v>4</v>
      </c>
      <c r="GP86">
        <v>2343</v>
      </c>
      <c r="GQ86">
        <v>3</v>
      </c>
      <c r="GR86">
        <v>27</v>
      </c>
      <c r="GS86">
        <v>2784.7</v>
      </c>
      <c r="GT86">
        <v>2784.7</v>
      </c>
      <c r="GU86">
        <v>2.96997</v>
      </c>
      <c r="GV86">
        <v>2.3071299999999999</v>
      </c>
      <c r="GW86">
        <v>1.9982899999999999</v>
      </c>
      <c r="GX86">
        <v>2.7172900000000002</v>
      </c>
      <c r="GY86">
        <v>2.0935100000000002</v>
      </c>
      <c r="GZ86">
        <v>2.36938</v>
      </c>
      <c r="HA86">
        <v>30.3079</v>
      </c>
      <c r="HB86">
        <v>15.8482</v>
      </c>
      <c r="HC86">
        <v>18</v>
      </c>
      <c r="HD86">
        <v>438.15100000000001</v>
      </c>
      <c r="HE86">
        <v>702.90700000000004</v>
      </c>
      <c r="HF86">
        <v>16.616499999999998</v>
      </c>
      <c r="HG86">
        <v>23.816400000000002</v>
      </c>
      <c r="HH86">
        <v>30.000299999999999</v>
      </c>
      <c r="HI86">
        <v>23.5688</v>
      </c>
      <c r="HJ86">
        <v>23.556799999999999</v>
      </c>
      <c r="HK86">
        <v>59.484499999999997</v>
      </c>
      <c r="HL86">
        <v>46.490299999999998</v>
      </c>
      <c r="HM86">
        <v>0</v>
      </c>
      <c r="HN86">
        <v>16.630600000000001</v>
      </c>
      <c r="HO86">
        <v>1207.01</v>
      </c>
      <c r="HP86">
        <v>13.6876</v>
      </c>
      <c r="HQ86">
        <v>97.452500000000001</v>
      </c>
      <c r="HR86">
        <v>100.72799999999999</v>
      </c>
    </row>
    <row r="87" spans="1:226" x14ac:dyDescent="0.2">
      <c r="A87">
        <v>71</v>
      </c>
      <c r="B87">
        <v>1657465208.0999999</v>
      </c>
      <c r="C87">
        <v>442</v>
      </c>
      <c r="D87" t="s">
        <v>500</v>
      </c>
      <c r="E87" t="s">
        <v>501</v>
      </c>
      <c r="F87">
        <v>5</v>
      </c>
      <c r="G87" s="1" t="s">
        <v>353</v>
      </c>
      <c r="H87" t="s">
        <v>354</v>
      </c>
      <c r="I87">
        <v>1657465200.5999999</v>
      </c>
      <c r="J87">
        <f t="shared" si="68"/>
        <v>2.7036683929940668E-3</v>
      </c>
      <c r="K87">
        <f t="shared" si="69"/>
        <v>2.7036683929940666</v>
      </c>
      <c r="L87" s="1">
        <f t="shared" si="70"/>
        <v>28.554124914546108</v>
      </c>
      <c r="M87">
        <f t="shared" si="71"/>
        <v>1117.93148148148</v>
      </c>
      <c r="N87">
        <f t="shared" si="72"/>
        <v>765.09250952060052</v>
      </c>
      <c r="O87">
        <f t="shared" si="73"/>
        <v>56.991141504865368</v>
      </c>
      <c r="P87">
        <f t="shared" si="74"/>
        <v>83.273840040306027</v>
      </c>
      <c r="Q87">
        <f t="shared" si="75"/>
        <v>0.14500846239873985</v>
      </c>
      <c r="R87">
        <f t="shared" si="76"/>
        <v>2.4372653389938357</v>
      </c>
      <c r="S87">
        <f t="shared" si="77"/>
        <v>0.14038034797279869</v>
      </c>
      <c r="T87">
        <f t="shared" si="78"/>
        <v>8.8141230447341803E-2</v>
      </c>
      <c r="U87">
        <f t="shared" si="79"/>
        <v>321.51336666666617</v>
      </c>
      <c r="V87">
        <f t="shared" si="80"/>
        <v>22.589542774987585</v>
      </c>
      <c r="W87">
        <f t="shared" si="81"/>
        <v>21.989988888888899</v>
      </c>
      <c r="X87">
        <f t="shared" si="82"/>
        <v>2.6518871792172867</v>
      </c>
      <c r="Y87">
        <f t="shared" si="83"/>
        <v>49.758666048226566</v>
      </c>
      <c r="Z87">
        <f t="shared" si="84"/>
        <v>1.2548765145284972</v>
      </c>
      <c r="AA87">
        <f t="shared" si="85"/>
        <v>2.5219255542587478</v>
      </c>
      <c r="AB87">
        <f t="shared" si="86"/>
        <v>1.3970106646887894</v>
      </c>
      <c r="AC87">
        <f t="shared" si="87"/>
        <v>-119.23177613103834</v>
      </c>
      <c r="AD87">
        <f t="shared" si="88"/>
        <v>-107.91559337132948</v>
      </c>
      <c r="AE87">
        <f t="shared" si="89"/>
        <v>-9.0469109713354001</v>
      </c>
      <c r="AF87">
        <f t="shared" si="90"/>
        <v>85.319086192962928</v>
      </c>
      <c r="AG87">
        <f t="shared" si="91"/>
        <v>46.073996958115202</v>
      </c>
      <c r="AH87">
        <f t="shared" si="92"/>
        <v>2.7030854896034948</v>
      </c>
      <c r="AI87">
        <f t="shared" si="93"/>
        <v>28.554124914546108</v>
      </c>
      <c r="AJ87">
        <v>1209.0446867483399</v>
      </c>
      <c r="AK87">
        <v>1160.8797575757601</v>
      </c>
      <c r="AL87">
        <v>3.3833870377711199</v>
      </c>
      <c r="AM87">
        <v>65.265421527463403</v>
      </c>
      <c r="AN87">
        <f t="shared" si="94"/>
        <v>2.7036683929940666</v>
      </c>
      <c r="AO87">
        <v>13.6819709906122</v>
      </c>
      <c r="AP87">
        <v>16.869120606060601</v>
      </c>
      <c r="AQ87">
        <v>5.2913748524452604E-4</v>
      </c>
      <c r="AR87">
        <v>77.4076718084318</v>
      </c>
      <c r="AS87">
        <v>7</v>
      </c>
      <c r="AT87">
        <v>1</v>
      </c>
      <c r="AU87">
        <f t="shared" si="95"/>
        <v>1</v>
      </c>
      <c r="AV87">
        <f t="shared" si="96"/>
        <v>0</v>
      </c>
      <c r="AW87">
        <f t="shared" si="97"/>
        <v>40018.434430022629</v>
      </c>
      <c r="AX87">
        <f t="shared" si="98"/>
        <v>1999.9829629629601</v>
      </c>
      <c r="AY87">
        <f t="shared" si="99"/>
        <v>1681.185733333331</v>
      </c>
      <c r="AZ87">
        <f t="shared" si="100"/>
        <v>0.8406000273335662</v>
      </c>
      <c r="BA87">
        <f t="shared" si="101"/>
        <v>0.16075805275378272</v>
      </c>
      <c r="BB87" s="1">
        <v>6</v>
      </c>
      <c r="BC87">
        <v>0.5</v>
      </c>
      <c r="BD87" t="s">
        <v>355</v>
      </c>
      <c r="BE87">
        <v>2</v>
      </c>
      <c r="BF87" t="b">
        <v>1</v>
      </c>
      <c r="BG87">
        <v>1657465200.5999999</v>
      </c>
      <c r="BH87">
        <v>1117.93148148148</v>
      </c>
      <c r="BI87">
        <v>1176.84592592593</v>
      </c>
      <c r="BJ87">
        <v>16.846418518518501</v>
      </c>
      <c r="BK87">
        <v>13.657392592592601</v>
      </c>
      <c r="BL87">
        <v>1114.40777777778</v>
      </c>
      <c r="BM87">
        <v>16.762777777777799</v>
      </c>
      <c r="BN87">
        <v>500.005</v>
      </c>
      <c r="BO87">
        <v>74.389229629629597</v>
      </c>
      <c r="BP87">
        <v>9.9986766666666699E-2</v>
      </c>
      <c r="BQ87">
        <v>21.168700000000001</v>
      </c>
      <c r="BR87">
        <v>21.989988888888899</v>
      </c>
      <c r="BS87">
        <v>999.9</v>
      </c>
      <c r="BT87">
        <v>0</v>
      </c>
      <c r="BU87">
        <v>0</v>
      </c>
      <c r="BV87">
        <v>9975.0003703703696</v>
      </c>
      <c r="BW87">
        <v>0</v>
      </c>
      <c r="BX87">
        <v>956.38929629629604</v>
      </c>
      <c r="BY87">
        <v>-58.913114814814797</v>
      </c>
      <c r="BZ87">
        <v>1137.0881481481499</v>
      </c>
      <c r="CA87">
        <v>1193.1400000000001</v>
      </c>
      <c r="CB87">
        <v>3.18903111111111</v>
      </c>
      <c r="CC87">
        <v>1176.84592592593</v>
      </c>
      <c r="CD87">
        <v>13.657392592592601</v>
      </c>
      <c r="CE87">
        <v>1.2531918518518499</v>
      </c>
      <c r="CF87">
        <v>1.0159629629629601</v>
      </c>
      <c r="CG87">
        <v>10.2489111111111</v>
      </c>
      <c r="CH87">
        <v>7.1473037037036997</v>
      </c>
      <c r="CI87">
        <v>1999.9829629629601</v>
      </c>
      <c r="CJ87">
        <v>0.979999333333333</v>
      </c>
      <c r="CK87">
        <v>2.00009222222222E-2</v>
      </c>
      <c r="CL87">
        <v>0</v>
      </c>
      <c r="CM87">
        <v>2.6207740740740699</v>
      </c>
      <c r="CN87">
        <v>0</v>
      </c>
      <c r="CO87">
        <v>15055.9592592593</v>
      </c>
      <c r="CP87">
        <v>16705.248148148101</v>
      </c>
      <c r="CQ87">
        <v>43.061999999999998</v>
      </c>
      <c r="CR87">
        <v>44.811999999999998</v>
      </c>
      <c r="CS87">
        <v>44</v>
      </c>
      <c r="CT87">
        <v>43.032148148148103</v>
      </c>
      <c r="CU87">
        <v>42.201000000000001</v>
      </c>
      <c r="CV87">
        <v>1959.9814814814799</v>
      </c>
      <c r="CW87">
        <v>40.001481481481498</v>
      </c>
      <c r="CX87">
        <v>0</v>
      </c>
      <c r="CY87">
        <v>1651531992.2</v>
      </c>
      <c r="CZ87">
        <v>0</v>
      </c>
      <c r="DA87">
        <v>0</v>
      </c>
      <c r="DB87" t="s">
        <v>356</v>
      </c>
      <c r="DC87">
        <v>1657298120.5</v>
      </c>
      <c r="DD87">
        <v>1657298120.5</v>
      </c>
      <c r="DE87">
        <v>0</v>
      </c>
      <c r="DF87">
        <v>1.391</v>
      </c>
      <c r="DG87">
        <v>3.5000000000000003E-2</v>
      </c>
      <c r="DH87">
        <v>2.39</v>
      </c>
      <c r="DI87">
        <v>0.104</v>
      </c>
      <c r="DJ87">
        <v>419</v>
      </c>
      <c r="DK87">
        <v>18</v>
      </c>
      <c r="DL87">
        <v>0.11</v>
      </c>
      <c r="DM87">
        <v>0.02</v>
      </c>
      <c r="DN87">
        <v>-58.977231707317102</v>
      </c>
      <c r="DO87">
        <v>0.411476655052191</v>
      </c>
      <c r="DP87">
        <v>0.20423564276377901</v>
      </c>
      <c r="DQ87">
        <v>0</v>
      </c>
      <c r="DR87">
        <v>3.1934543902438999</v>
      </c>
      <c r="DS87">
        <v>-0.117989477351904</v>
      </c>
      <c r="DT87">
        <v>1.49096375851622E-2</v>
      </c>
      <c r="DU87">
        <v>0</v>
      </c>
      <c r="DV87">
        <v>0</v>
      </c>
      <c r="DW87">
        <v>2</v>
      </c>
      <c r="DX87" t="s">
        <v>357</v>
      </c>
      <c r="DY87">
        <v>2.8925299999999998</v>
      </c>
      <c r="DZ87">
        <v>2.7163900000000001</v>
      </c>
      <c r="EA87">
        <v>0.15159400000000001</v>
      </c>
      <c r="EB87">
        <v>0.15638199999999999</v>
      </c>
      <c r="EC87">
        <v>6.6805400000000001E-2</v>
      </c>
      <c r="ED87">
        <v>5.72598E-2</v>
      </c>
      <c r="EE87">
        <v>24177.4</v>
      </c>
      <c r="EF87">
        <v>20827.599999999999</v>
      </c>
      <c r="EG87">
        <v>25497.4</v>
      </c>
      <c r="EH87">
        <v>24029.8</v>
      </c>
      <c r="EI87">
        <v>40562.5</v>
      </c>
      <c r="EJ87">
        <v>37477.699999999997</v>
      </c>
      <c r="EK87">
        <v>46016.3</v>
      </c>
      <c r="EL87">
        <v>42830.400000000001</v>
      </c>
      <c r="EM87">
        <v>1.85955</v>
      </c>
      <c r="EN87">
        <v>2.2494299999999998</v>
      </c>
      <c r="EO87">
        <v>5.6683999999999998E-2</v>
      </c>
      <c r="EP87">
        <v>0</v>
      </c>
      <c r="EQ87">
        <v>21.067</v>
      </c>
      <c r="ER87">
        <v>999.9</v>
      </c>
      <c r="ES87">
        <v>49.86</v>
      </c>
      <c r="ET87">
        <v>25.055</v>
      </c>
      <c r="EU87">
        <v>21.380800000000001</v>
      </c>
      <c r="EV87">
        <v>51.936399999999999</v>
      </c>
      <c r="EW87">
        <v>37.239600000000003</v>
      </c>
      <c r="EX87">
        <v>2</v>
      </c>
      <c r="EY87">
        <v>-0.27444400000000002</v>
      </c>
      <c r="EZ87">
        <v>3.5232000000000001</v>
      </c>
      <c r="FA87">
        <v>20.2103</v>
      </c>
      <c r="FB87">
        <v>5.2364600000000001</v>
      </c>
      <c r="FC87">
        <v>11.987299999999999</v>
      </c>
      <c r="FD87">
        <v>4.9571500000000004</v>
      </c>
      <c r="FE87">
        <v>3.3039499999999999</v>
      </c>
      <c r="FF87">
        <v>343.8</v>
      </c>
      <c r="FG87">
        <v>9999</v>
      </c>
      <c r="FH87">
        <v>9999</v>
      </c>
      <c r="FI87">
        <v>6016.3</v>
      </c>
      <c r="FJ87">
        <v>1.86815</v>
      </c>
      <c r="FK87">
        <v>1.8638600000000001</v>
      </c>
      <c r="FL87">
        <v>1.87151</v>
      </c>
      <c r="FM87">
        <v>1.8621799999999999</v>
      </c>
      <c r="FN87">
        <v>1.86172</v>
      </c>
      <c r="FO87">
        <v>1.8682700000000001</v>
      </c>
      <c r="FP87">
        <v>1.85832</v>
      </c>
      <c r="FQ87">
        <v>1.8648499999999999</v>
      </c>
      <c r="FR87">
        <v>5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3.59</v>
      </c>
      <c r="GF87">
        <v>8.4599999999999995E-2</v>
      </c>
      <c r="GG87">
        <v>1.10289767420511</v>
      </c>
      <c r="GH87">
        <v>2.6534179880901899E-3</v>
      </c>
      <c r="GI87">
        <v>-1.0428034391586701E-6</v>
      </c>
      <c r="GJ87">
        <v>5.4845479443569001E-10</v>
      </c>
      <c r="GK87">
        <v>-8.8343357051566304E-2</v>
      </c>
      <c r="GL87">
        <v>-3.05487791674427E-2</v>
      </c>
      <c r="GM87">
        <v>2.9618206596728198E-3</v>
      </c>
      <c r="GN87">
        <v>-3.1459192886968901E-5</v>
      </c>
      <c r="GO87">
        <v>4</v>
      </c>
      <c r="GP87">
        <v>2343</v>
      </c>
      <c r="GQ87">
        <v>3</v>
      </c>
      <c r="GR87">
        <v>27</v>
      </c>
      <c r="GS87">
        <v>2784.8</v>
      </c>
      <c r="GT87">
        <v>2784.8</v>
      </c>
      <c r="GU87">
        <v>3.0004900000000001</v>
      </c>
      <c r="GV87">
        <v>2.3120099999999999</v>
      </c>
      <c r="GW87">
        <v>1.9982899999999999</v>
      </c>
      <c r="GX87">
        <v>2.7172900000000002</v>
      </c>
      <c r="GY87">
        <v>2.0935100000000002</v>
      </c>
      <c r="GZ87">
        <v>2.3290999999999999</v>
      </c>
      <c r="HA87">
        <v>30.3079</v>
      </c>
      <c r="HB87">
        <v>15.839399999999999</v>
      </c>
      <c r="HC87">
        <v>18</v>
      </c>
      <c r="HD87">
        <v>438.17700000000002</v>
      </c>
      <c r="HE87">
        <v>702.93299999999999</v>
      </c>
      <c r="HF87">
        <v>16.629200000000001</v>
      </c>
      <c r="HG87">
        <v>23.8215</v>
      </c>
      <c r="HH87">
        <v>30.000399999999999</v>
      </c>
      <c r="HI87">
        <v>23.573799999999999</v>
      </c>
      <c r="HJ87">
        <v>23.561900000000001</v>
      </c>
      <c r="HK87">
        <v>60.093899999999998</v>
      </c>
      <c r="HL87">
        <v>46.490299999999998</v>
      </c>
      <c r="HM87">
        <v>0</v>
      </c>
      <c r="HN87">
        <v>16.634599999999999</v>
      </c>
      <c r="HO87">
        <v>1227.21</v>
      </c>
      <c r="HP87">
        <v>13.6814</v>
      </c>
      <c r="HQ87">
        <v>97.450699999999998</v>
      </c>
      <c r="HR87">
        <v>100.727</v>
      </c>
    </row>
    <row r="88" spans="1:226" x14ac:dyDescent="0.2">
      <c r="A88">
        <v>72</v>
      </c>
      <c r="B88">
        <v>1657465213.0999999</v>
      </c>
      <c r="C88">
        <v>447</v>
      </c>
      <c r="D88" t="s">
        <v>502</v>
      </c>
      <c r="E88" t="s">
        <v>503</v>
      </c>
      <c r="F88">
        <v>5</v>
      </c>
      <c r="G88" s="1" t="s">
        <v>353</v>
      </c>
      <c r="H88" t="s">
        <v>354</v>
      </c>
      <c r="I88">
        <v>1657465205.31429</v>
      </c>
      <c r="J88">
        <f t="shared" si="68"/>
        <v>2.7096406935003996E-3</v>
      </c>
      <c r="K88">
        <f t="shared" si="69"/>
        <v>2.7096406935003996</v>
      </c>
      <c r="L88" s="1">
        <f t="shared" si="70"/>
        <v>28.306144320031098</v>
      </c>
      <c r="M88">
        <f t="shared" si="71"/>
        <v>1133.6960714285699</v>
      </c>
      <c r="N88">
        <f t="shared" si="72"/>
        <v>783.92235823538476</v>
      </c>
      <c r="O88">
        <f t="shared" si="73"/>
        <v>58.394109186625762</v>
      </c>
      <c r="P88">
        <f t="shared" si="74"/>
        <v>84.448633827038606</v>
      </c>
      <c r="Q88">
        <f t="shared" si="75"/>
        <v>0.14536709485055188</v>
      </c>
      <c r="R88">
        <f t="shared" si="76"/>
        <v>2.4388019226196773</v>
      </c>
      <c r="S88">
        <f t="shared" si="77"/>
        <v>0.14071928421308239</v>
      </c>
      <c r="T88">
        <f t="shared" si="78"/>
        <v>8.8354760864416834E-2</v>
      </c>
      <c r="U88">
        <f t="shared" si="79"/>
        <v>321.51175071428617</v>
      </c>
      <c r="V88">
        <f t="shared" si="80"/>
        <v>22.590452230059778</v>
      </c>
      <c r="W88">
        <f t="shared" si="81"/>
        <v>21.994685714285701</v>
      </c>
      <c r="X88">
        <f t="shared" si="82"/>
        <v>2.6526469546037608</v>
      </c>
      <c r="Y88">
        <f t="shared" si="83"/>
        <v>49.789499238165298</v>
      </c>
      <c r="Z88">
        <f t="shared" si="84"/>
        <v>1.2559315662400385</v>
      </c>
      <c r="AA88">
        <f t="shared" si="85"/>
        <v>2.5224828236017394</v>
      </c>
      <c r="AB88">
        <f t="shared" si="86"/>
        <v>1.3967153883637222</v>
      </c>
      <c r="AC88">
        <f t="shared" si="87"/>
        <v>-119.49515458336762</v>
      </c>
      <c r="AD88">
        <f t="shared" si="88"/>
        <v>-108.12784054550609</v>
      </c>
      <c r="AE88">
        <f t="shared" si="89"/>
        <v>-9.0593758274582363</v>
      </c>
      <c r="AF88">
        <f t="shared" si="90"/>
        <v>84.829379757954243</v>
      </c>
      <c r="AG88">
        <f t="shared" si="91"/>
        <v>46.142428042862974</v>
      </c>
      <c r="AH88">
        <f t="shared" si="92"/>
        <v>2.6972412118781883</v>
      </c>
      <c r="AI88">
        <f t="shared" si="93"/>
        <v>28.306144320031098</v>
      </c>
      <c r="AJ88">
        <v>1226.2393123210099</v>
      </c>
      <c r="AK88">
        <v>1178.0604242424199</v>
      </c>
      <c r="AL88">
        <v>3.4628637714935899</v>
      </c>
      <c r="AM88">
        <v>65.265421527463403</v>
      </c>
      <c r="AN88">
        <f t="shared" si="94"/>
        <v>2.7096406935003996</v>
      </c>
      <c r="AO88">
        <v>13.6853986862913</v>
      </c>
      <c r="AP88">
        <v>16.881183636363598</v>
      </c>
      <c r="AQ88">
        <v>1.77779872332136E-4</v>
      </c>
      <c r="AR88">
        <v>77.4076718084318</v>
      </c>
      <c r="AS88">
        <v>7</v>
      </c>
      <c r="AT88">
        <v>1</v>
      </c>
      <c r="AU88">
        <f t="shared" si="95"/>
        <v>1</v>
      </c>
      <c r="AV88">
        <f t="shared" si="96"/>
        <v>0</v>
      </c>
      <c r="AW88">
        <f t="shared" si="97"/>
        <v>40056.519580897228</v>
      </c>
      <c r="AX88">
        <f t="shared" si="98"/>
        <v>1999.97285714286</v>
      </c>
      <c r="AY88">
        <f t="shared" si="99"/>
        <v>1681.1772428571453</v>
      </c>
      <c r="AZ88">
        <f t="shared" si="100"/>
        <v>0.84060002957182989</v>
      </c>
      <c r="BA88">
        <f t="shared" si="101"/>
        <v>0.16075805707363172</v>
      </c>
      <c r="BB88" s="1">
        <v>6</v>
      </c>
      <c r="BC88">
        <v>0.5</v>
      </c>
      <c r="BD88" t="s">
        <v>355</v>
      </c>
      <c r="BE88">
        <v>2</v>
      </c>
      <c r="BF88" t="b">
        <v>1</v>
      </c>
      <c r="BG88">
        <v>1657465205.31429</v>
      </c>
      <c r="BH88">
        <v>1133.6960714285699</v>
      </c>
      <c r="BI88">
        <v>1192.73535714286</v>
      </c>
      <c r="BJ88">
        <v>16.860482142857101</v>
      </c>
      <c r="BK88">
        <v>13.678421428571401</v>
      </c>
      <c r="BL88">
        <v>1130.1346428571401</v>
      </c>
      <c r="BM88">
        <v>16.776271428571398</v>
      </c>
      <c r="BN88">
        <v>500.008892857143</v>
      </c>
      <c r="BO88">
        <v>74.389685714285704</v>
      </c>
      <c r="BP88">
        <v>9.9973335714285697E-2</v>
      </c>
      <c r="BQ88">
        <v>21.1723</v>
      </c>
      <c r="BR88">
        <v>21.994685714285701</v>
      </c>
      <c r="BS88">
        <v>999.9</v>
      </c>
      <c r="BT88">
        <v>0</v>
      </c>
      <c r="BU88">
        <v>0</v>
      </c>
      <c r="BV88">
        <v>9984.9567857142792</v>
      </c>
      <c r="BW88">
        <v>0</v>
      </c>
      <c r="BX88">
        <v>957.08328571428603</v>
      </c>
      <c r="BY88">
        <v>-59.037778571428603</v>
      </c>
      <c r="BZ88">
        <v>1153.13964285714</v>
      </c>
      <c r="CA88">
        <v>1209.27535714286</v>
      </c>
      <c r="CB88">
        <v>3.1820560714285699</v>
      </c>
      <c r="CC88">
        <v>1192.73535714286</v>
      </c>
      <c r="CD88">
        <v>13.678421428571401</v>
      </c>
      <c r="CE88">
        <v>1.2542460714285699</v>
      </c>
      <c r="CF88">
        <v>1.0175342857142899</v>
      </c>
      <c r="CG88">
        <v>10.261478571428601</v>
      </c>
      <c r="CH88">
        <v>7.1698828571428601</v>
      </c>
      <c r="CI88">
        <v>1999.97285714286</v>
      </c>
      <c r="CJ88">
        <v>0.97999939285714299</v>
      </c>
      <c r="CK88">
        <v>2.0000860714285699E-2</v>
      </c>
      <c r="CL88">
        <v>0</v>
      </c>
      <c r="CM88">
        <v>2.6586035714285701</v>
      </c>
      <c r="CN88">
        <v>0</v>
      </c>
      <c r="CO88">
        <v>15050.125</v>
      </c>
      <c r="CP88">
        <v>16705.1678571429</v>
      </c>
      <c r="CQ88">
        <v>43.08</v>
      </c>
      <c r="CR88">
        <v>44.811999999999998</v>
      </c>
      <c r="CS88">
        <v>44</v>
      </c>
      <c r="CT88">
        <v>43.039857142857102</v>
      </c>
      <c r="CU88">
        <v>42.216250000000002</v>
      </c>
      <c r="CV88">
        <v>1959.9714285714299</v>
      </c>
      <c r="CW88">
        <v>40.001428571428598</v>
      </c>
      <c r="CX88">
        <v>0</v>
      </c>
      <c r="CY88">
        <v>1651531997</v>
      </c>
      <c r="CZ88">
        <v>0</v>
      </c>
      <c r="DA88">
        <v>0</v>
      </c>
      <c r="DB88" t="s">
        <v>356</v>
      </c>
      <c r="DC88">
        <v>1657298120.5</v>
      </c>
      <c r="DD88">
        <v>1657298120.5</v>
      </c>
      <c r="DE88">
        <v>0</v>
      </c>
      <c r="DF88">
        <v>1.391</v>
      </c>
      <c r="DG88">
        <v>3.5000000000000003E-2</v>
      </c>
      <c r="DH88">
        <v>2.39</v>
      </c>
      <c r="DI88">
        <v>0.104</v>
      </c>
      <c r="DJ88">
        <v>419</v>
      </c>
      <c r="DK88">
        <v>18</v>
      </c>
      <c r="DL88">
        <v>0.11</v>
      </c>
      <c r="DM88">
        <v>0.02</v>
      </c>
      <c r="DN88">
        <v>-59.011260975609801</v>
      </c>
      <c r="DO88">
        <v>-0.57212404181187104</v>
      </c>
      <c r="DP88">
        <v>0.18443364578245799</v>
      </c>
      <c r="DQ88">
        <v>0</v>
      </c>
      <c r="DR88">
        <v>3.1899673170731702</v>
      </c>
      <c r="DS88">
        <v>-9.2864529616724506E-2</v>
      </c>
      <c r="DT88">
        <v>1.39866057920566E-2</v>
      </c>
      <c r="DU88">
        <v>1</v>
      </c>
      <c r="DV88">
        <v>1</v>
      </c>
      <c r="DW88">
        <v>2</v>
      </c>
      <c r="DX88" t="s">
        <v>369</v>
      </c>
      <c r="DY88">
        <v>2.8924599999999998</v>
      </c>
      <c r="DZ88">
        <v>2.7164600000000001</v>
      </c>
      <c r="EA88">
        <v>0.153001</v>
      </c>
      <c r="EB88">
        <v>0.15776100000000001</v>
      </c>
      <c r="EC88">
        <v>6.6836199999999998E-2</v>
      </c>
      <c r="ED88">
        <v>5.7279499999999997E-2</v>
      </c>
      <c r="EE88">
        <v>24137.3</v>
      </c>
      <c r="EF88">
        <v>20793.400000000001</v>
      </c>
      <c r="EG88">
        <v>25497.4</v>
      </c>
      <c r="EH88">
        <v>24029.599999999999</v>
      </c>
      <c r="EI88">
        <v>40561</v>
      </c>
      <c r="EJ88">
        <v>37476.9</v>
      </c>
      <c r="EK88">
        <v>46016.1</v>
      </c>
      <c r="EL88">
        <v>42830.400000000001</v>
      </c>
      <c r="EM88">
        <v>1.8593299999999999</v>
      </c>
      <c r="EN88">
        <v>2.2494000000000001</v>
      </c>
      <c r="EO88">
        <v>5.70267E-2</v>
      </c>
      <c r="EP88">
        <v>0</v>
      </c>
      <c r="EQ88">
        <v>21.069800000000001</v>
      </c>
      <c r="ER88">
        <v>999.9</v>
      </c>
      <c r="ES88">
        <v>49.86</v>
      </c>
      <c r="ET88">
        <v>25.085000000000001</v>
      </c>
      <c r="EU88">
        <v>21.421500000000002</v>
      </c>
      <c r="EV88">
        <v>52.096400000000003</v>
      </c>
      <c r="EW88">
        <v>37.291699999999999</v>
      </c>
      <c r="EX88">
        <v>2</v>
      </c>
      <c r="EY88">
        <v>-0.27384700000000001</v>
      </c>
      <c r="EZ88">
        <v>3.54373</v>
      </c>
      <c r="FA88">
        <v>20.209900000000001</v>
      </c>
      <c r="FB88">
        <v>5.2363099999999996</v>
      </c>
      <c r="FC88">
        <v>11.986599999999999</v>
      </c>
      <c r="FD88">
        <v>4.9574499999999997</v>
      </c>
      <c r="FE88">
        <v>3.3039299999999998</v>
      </c>
      <c r="FF88">
        <v>343.8</v>
      </c>
      <c r="FG88">
        <v>9999</v>
      </c>
      <c r="FH88">
        <v>9999</v>
      </c>
      <c r="FI88">
        <v>6016.6</v>
      </c>
      <c r="FJ88">
        <v>1.8681399999999999</v>
      </c>
      <c r="FK88">
        <v>1.8638600000000001</v>
      </c>
      <c r="FL88">
        <v>1.8714999999999999</v>
      </c>
      <c r="FM88">
        <v>1.8621799999999999</v>
      </c>
      <c r="FN88">
        <v>1.86172</v>
      </c>
      <c r="FO88">
        <v>1.8682300000000001</v>
      </c>
      <c r="FP88">
        <v>1.8583000000000001</v>
      </c>
      <c r="FQ88">
        <v>1.8648100000000001</v>
      </c>
      <c r="FR88">
        <v>5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3.63</v>
      </c>
      <c r="GF88">
        <v>8.5099999999999995E-2</v>
      </c>
      <c r="GG88">
        <v>1.10289767420511</v>
      </c>
      <c r="GH88">
        <v>2.6534179880901899E-3</v>
      </c>
      <c r="GI88">
        <v>-1.0428034391586701E-6</v>
      </c>
      <c r="GJ88">
        <v>5.4845479443569001E-10</v>
      </c>
      <c r="GK88">
        <v>-8.8343357051566304E-2</v>
      </c>
      <c r="GL88">
        <v>-3.05487791674427E-2</v>
      </c>
      <c r="GM88">
        <v>2.9618206596728198E-3</v>
      </c>
      <c r="GN88">
        <v>-3.1459192886968901E-5</v>
      </c>
      <c r="GO88">
        <v>4</v>
      </c>
      <c r="GP88">
        <v>2343</v>
      </c>
      <c r="GQ88">
        <v>3</v>
      </c>
      <c r="GR88">
        <v>27</v>
      </c>
      <c r="GS88">
        <v>2784.9</v>
      </c>
      <c r="GT88">
        <v>2784.9</v>
      </c>
      <c r="GU88">
        <v>3.0334500000000002</v>
      </c>
      <c r="GV88">
        <v>2.3120099999999999</v>
      </c>
      <c r="GW88">
        <v>1.9982899999999999</v>
      </c>
      <c r="GX88">
        <v>2.7172900000000002</v>
      </c>
      <c r="GY88">
        <v>2.0935100000000002</v>
      </c>
      <c r="GZ88">
        <v>2.3828100000000001</v>
      </c>
      <c r="HA88">
        <v>30.3294</v>
      </c>
      <c r="HB88">
        <v>15.839399999999999</v>
      </c>
      <c r="HC88">
        <v>18</v>
      </c>
      <c r="HD88">
        <v>438.096</v>
      </c>
      <c r="HE88">
        <v>702.99199999999996</v>
      </c>
      <c r="HF88">
        <v>16.636700000000001</v>
      </c>
      <c r="HG88">
        <v>23.8264</v>
      </c>
      <c r="HH88">
        <v>30.000499999999999</v>
      </c>
      <c r="HI88">
        <v>23.579599999999999</v>
      </c>
      <c r="HJ88">
        <v>23.567699999999999</v>
      </c>
      <c r="HK88">
        <v>60.759</v>
      </c>
      <c r="HL88">
        <v>46.490299999999998</v>
      </c>
      <c r="HM88">
        <v>0</v>
      </c>
      <c r="HN88">
        <v>16.6203</v>
      </c>
      <c r="HO88">
        <v>1240.6500000000001</v>
      </c>
      <c r="HP88">
        <v>13.681699999999999</v>
      </c>
      <c r="HQ88">
        <v>97.450400000000002</v>
      </c>
      <c r="HR88">
        <v>100.727</v>
      </c>
    </row>
    <row r="89" spans="1:226" x14ac:dyDescent="0.2">
      <c r="A89">
        <v>73</v>
      </c>
      <c r="B89">
        <v>1657465218.0999999</v>
      </c>
      <c r="C89">
        <v>452</v>
      </c>
      <c r="D89" t="s">
        <v>504</v>
      </c>
      <c r="E89" t="s">
        <v>505</v>
      </c>
      <c r="F89">
        <v>5</v>
      </c>
      <c r="G89" s="1" t="s">
        <v>353</v>
      </c>
      <c r="H89" t="s">
        <v>354</v>
      </c>
      <c r="I89">
        <v>1657465210.5999999</v>
      </c>
      <c r="J89">
        <f t="shared" si="68"/>
        <v>2.7082187055170602E-3</v>
      </c>
      <c r="K89">
        <f t="shared" si="69"/>
        <v>2.7082187055170603</v>
      </c>
      <c r="L89" s="1">
        <f t="shared" si="70"/>
        <v>28.316315809135482</v>
      </c>
      <c r="M89">
        <f t="shared" si="71"/>
        <v>1151.43592592593</v>
      </c>
      <c r="N89">
        <f t="shared" si="72"/>
        <v>800.65547696008514</v>
      </c>
      <c r="O89">
        <f t="shared" si="73"/>
        <v>59.640679688953888</v>
      </c>
      <c r="P89">
        <f t="shared" si="74"/>
        <v>85.770251021371493</v>
      </c>
      <c r="Q89">
        <f t="shared" si="75"/>
        <v>0.14520441556016001</v>
      </c>
      <c r="R89">
        <f t="shared" si="76"/>
        <v>2.4395817087543672</v>
      </c>
      <c r="S89">
        <f t="shared" si="77"/>
        <v>0.14056825458075542</v>
      </c>
      <c r="T89">
        <f t="shared" si="78"/>
        <v>8.8259368863050525E-2</v>
      </c>
      <c r="U89">
        <f t="shared" si="79"/>
        <v>321.51275411111124</v>
      </c>
      <c r="V89">
        <f t="shared" si="80"/>
        <v>22.598594141243193</v>
      </c>
      <c r="W89">
        <f t="shared" si="81"/>
        <v>22.005903703703702</v>
      </c>
      <c r="X89">
        <f t="shared" si="82"/>
        <v>2.6544623879989691</v>
      </c>
      <c r="Y89">
        <f t="shared" si="83"/>
        <v>49.807216262693814</v>
      </c>
      <c r="Z89">
        <f t="shared" si="84"/>
        <v>1.2570048965473184</v>
      </c>
      <c r="AA89">
        <f t="shared" si="85"/>
        <v>2.5237405156666619</v>
      </c>
      <c r="AB89">
        <f t="shared" si="86"/>
        <v>1.3974574914516507</v>
      </c>
      <c r="AC89">
        <f t="shared" si="87"/>
        <v>-119.43244491330236</v>
      </c>
      <c r="AD89">
        <f t="shared" si="88"/>
        <v>-108.56957725140099</v>
      </c>
      <c r="AE89">
        <f t="shared" si="89"/>
        <v>-9.0943743835063309</v>
      </c>
      <c r="AF89">
        <f t="shared" si="90"/>
        <v>84.416357562901581</v>
      </c>
      <c r="AG89">
        <f t="shared" si="91"/>
        <v>46.197106298886524</v>
      </c>
      <c r="AH89">
        <f t="shared" si="92"/>
        <v>2.7008370679783034</v>
      </c>
      <c r="AI89">
        <f t="shared" si="93"/>
        <v>28.316315809135482</v>
      </c>
      <c r="AJ89">
        <v>1243.3398904165799</v>
      </c>
      <c r="AK89">
        <v>1195.2456969697</v>
      </c>
      <c r="AL89">
        <v>3.4383750887734399</v>
      </c>
      <c r="AM89">
        <v>65.265421527463403</v>
      </c>
      <c r="AN89">
        <f t="shared" si="94"/>
        <v>2.7082187055170603</v>
      </c>
      <c r="AO89">
        <v>13.6924537193897</v>
      </c>
      <c r="AP89">
        <v>16.886973939393901</v>
      </c>
      <c r="AQ89">
        <v>8.7481834100950104E-5</v>
      </c>
      <c r="AR89">
        <v>77.4076718084318</v>
      </c>
      <c r="AS89">
        <v>7</v>
      </c>
      <c r="AT89">
        <v>1</v>
      </c>
      <c r="AU89">
        <f t="shared" si="95"/>
        <v>1</v>
      </c>
      <c r="AV89">
        <f t="shared" si="96"/>
        <v>0</v>
      </c>
      <c r="AW89">
        <f t="shared" si="97"/>
        <v>40074.989204049081</v>
      </c>
      <c r="AX89">
        <f t="shared" si="98"/>
        <v>1999.9792592592601</v>
      </c>
      <c r="AY89">
        <f t="shared" si="99"/>
        <v>1681.1826111111116</v>
      </c>
      <c r="AZ89">
        <f t="shared" si="100"/>
        <v>0.84060002288912616</v>
      </c>
      <c r="BA89">
        <f t="shared" si="101"/>
        <v>0.16075804417601366</v>
      </c>
      <c r="BB89" s="1">
        <v>6</v>
      </c>
      <c r="BC89">
        <v>0.5</v>
      </c>
      <c r="BD89" t="s">
        <v>355</v>
      </c>
      <c r="BE89">
        <v>2</v>
      </c>
      <c r="BF89" t="b">
        <v>1</v>
      </c>
      <c r="BG89">
        <v>1657465210.5999999</v>
      </c>
      <c r="BH89">
        <v>1151.43592592593</v>
      </c>
      <c r="BI89">
        <v>1210.6033333333301</v>
      </c>
      <c r="BJ89">
        <v>16.874855555555602</v>
      </c>
      <c r="BK89">
        <v>13.688592592592601</v>
      </c>
      <c r="BL89">
        <v>1147.83111111111</v>
      </c>
      <c r="BM89">
        <v>16.790062962962999</v>
      </c>
      <c r="BN89">
        <v>500.00785185185202</v>
      </c>
      <c r="BO89">
        <v>74.389825925925905</v>
      </c>
      <c r="BP89">
        <v>9.9990737037036995E-2</v>
      </c>
      <c r="BQ89">
        <v>21.180422222222202</v>
      </c>
      <c r="BR89">
        <v>22.005903703703702</v>
      </c>
      <c r="BS89">
        <v>999.9</v>
      </c>
      <c r="BT89">
        <v>0</v>
      </c>
      <c r="BU89">
        <v>0</v>
      </c>
      <c r="BV89">
        <v>9990.0233333333308</v>
      </c>
      <c r="BW89">
        <v>0</v>
      </c>
      <c r="BX89">
        <v>957.72614814814801</v>
      </c>
      <c r="BY89">
        <v>-59.166714814814803</v>
      </c>
      <c r="BZ89">
        <v>1171.2011111111101</v>
      </c>
      <c r="CA89">
        <v>1227.4048148148099</v>
      </c>
      <c r="CB89">
        <v>3.1862625925925898</v>
      </c>
      <c r="CC89">
        <v>1210.6033333333301</v>
      </c>
      <c r="CD89">
        <v>13.688592592592601</v>
      </c>
      <c r="CE89">
        <v>1.2553181481481499</v>
      </c>
      <c r="CF89">
        <v>1.01829296296296</v>
      </c>
      <c r="CG89">
        <v>10.2742666666667</v>
      </c>
      <c r="CH89">
        <v>7.1807670370370396</v>
      </c>
      <c r="CI89">
        <v>1999.9792592592601</v>
      </c>
      <c r="CJ89">
        <v>0.97999977777777803</v>
      </c>
      <c r="CK89">
        <v>2.0000462962963001E-2</v>
      </c>
      <c r="CL89">
        <v>0</v>
      </c>
      <c r="CM89">
        <v>2.6179666666666699</v>
      </c>
      <c r="CN89">
        <v>0</v>
      </c>
      <c r="CO89">
        <v>15043.651851851901</v>
      </c>
      <c r="CP89">
        <v>16705.222222222201</v>
      </c>
      <c r="CQ89">
        <v>43.097000000000001</v>
      </c>
      <c r="CR89">
        <v>44.811999999999998</v>
      </c>
      <c r="CS89">
        <v>44</v>
      </c>
      <c r="CT89">
        <v>43.050518518518501</v>
      </c>
      <c r="CU89">
        <v>42.231333333333303</v>
      </c>
      <c r="CV89">
        <v>1959.97814814815</v>
      </c>
      <c r="CW89">
        <v>40.001111111111101</v>
      </c>
      <c r="CX89">
        <v>0</v>
      </c>
      <c r="CY89">
        <v>1651532002.4000001</v>
      </c>
      <c r="CZ89">
        <v>0</v>
      </c>
      <c r="DA89">
        <v>0</v>
      </c>
      <c r="DB89" t="s">
        <v>356</v>
      </c>
      <c r="DC89">
        <v>1657298120.5</v>
      </c>
      <c r="DD89">
        <v>1657298120.5</v>
      </c>
      <c r="DE89">
        <v>0</v>
      </c>
      <c r="DF89">
        <v>1.391</v>
      </c>
      <c r="DG89">
        <v>3.5000000000000003E-2</v>
      </c>
      <c r="DH89">
        <v>2.39</v>
      </c>
      <c r="DI89">
        <v>0.104</v>
      </c>
      <c r="DJ89">
        <v>419</v>
      </c>
      <c r="DK89">
        <v>18</v>
      </c>
      <c r="DL89">
        <v>0.11</v>
      </c>
      <c r="DM89">
        <v>0.02</v>
      </c>
      <c r="DN89">
        <v>-59.074465853658602</v>
      </c>
      <c r="DO89">
        <v>-1.57204390243903</v>
      </c>
      <c r="DP89">
        <v>0.17739382067737</v>
      </c>
      <c r="DQ89">
        <v>0</v>
      </c>
      <c r="DR89">
        <v>3.1843699999999999</v>
      </c>
      <c r="DS89">
        <v>3.9167456445992802E-2</v>
      </c>
      <c r="DT89">
        <v>6.8921684081175699E-3</v>
      </c>
      <c r="DU89">
        <v>1</v>
      </c>
      <c r="DV89">
        <v>1</v>
      </c>
      <c r="DW89">
        <v>2</v>
      </c>
      <c r="DX89" t="s">
        <v>369</v>
      </c>
      <c r="DY89">
        <v>2.8924300000000001</v>
      </c>
      <c r="DZ89">
        <v>2.71644</v>
      </c>
      <c r="EA89">
        <v>0.154386</v>
      </c>
      <c r="EB89">
        <v>0.15909999999999999</v>
      </c>
      <c r="EC89">
        <v>6.6848000000000005E-2</v>
      </c>
      <c r="ED89">
        <v>5.72972E-2</v>
      </c>
      <c r="EE89">
        <v>24097.4</v>
      </c>
      <c r="EF89">
        <v>20760.099999999999</v>
      </c>
      <c r="EG89">
        <v>25497</v>
      </c>
      <c r="EH89">
        <v>24029.3</v>
      </c>
      <c r="EI89">
        <v>40559.599999999999</v>
      </c>
      <c r="EJ89">
        <v>37475.699999999997</v>
      </c>
      <c r="EK89">
        <v>46015.1</v>
      </c>
      <c r="EL89">
        <v>42829.8</v>
      </c>
      <c r="EM89">
        <v>1.8591200000000001</v>
      </c>
      <c r="EN89">
        <v>2.2492299999999998</v>
      </c>
      <c r="EO89">
        <v>5.7961800000000001E-2</v>
      </c>
      <c r="EP89">
        <v>0</v>
      </c>
      <c r="EQ89">
        <v>21.073499999999999</v>
      </c>
      <c r="ER89">
        <v>999.9</v>
      </c>
      <c r="ES89">
        <v>49.835000000000001</v>
      </c>
      <c r="ET89">
        <v>25.065000000000001</v>
      </c>
      <c r="EU89">
        <v>21.383800000000001</v>
      </c>
      <c r="EV89">
        <v>52.166400000000003</v>
      </c>
      <c r="EW89">
        <v>37.1995</v>
      </c>
      <c r="EX89">
        <v>2</v>
      </c>
      <c r="EY89">
        <v>-0.27321099999999998</v>
      </c>
      <c r="EZ89">
        <v>3.6215299999999999</v>
      </c>
      <c r="FA89">
        <v>20.208200000000001</v>
      </c>
      <c r="FB89">
        <v>5.2367600000000003</v>
      </c>
      <c r="FC89">
        <v>11.9876</v>
      </c>
      <c r="FD89">
        <v>4.9573</v>
      </c>
      <c r="FE89">
        <v>3.3039999999999998</v>
      </c>
      <c r="FF89">
        <v>343.8</v>
      </c>
      <c r="FG89">
        <v>9999</v>
      </c>
      <c r="FH89">
        <v>9999</v>
      </c>
      <c r="FI89">
        <v>6016.6</v>
      </c>
      <c r="FJ89">
        <v>1.8681399999999999</v>
      </c>
      <c r="FK89">
        <v>1.8638600000000001</v>
      </c>
      <c r="FL89">
        <v>1.87151</v>
      </c>
      <c r="FM89">
        <v>1.8621799999999999</v>
      </c>
      <c r="FN89">
        <v>1.86172</v>
      </c>
      <c r="FO89">
        <v>1.8682099999999999</v>
      </c>
      <c r="FP89">
        <v>1.8583099999999999</v>
      </c>
      <c r="FQ89">
        <v>1.8648199999999999</v>
      </c>
      <c r="FR89">
        <v>5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3.66</v>
      </c>
      <c r="GF89">
        <v>8.5300000000000001E-2</v>
      </c>
      <c r="GG89">
        <v>1.10289767420511</v>
      </c>
      <c r="GH89">
        <v>2.6534179880901899E-3</v>
      </c>
      <c r="GI89">
        <v>-1.0428034391586701E-6</v>
      </c>
      <c r="GJ89">
        <v>5.4845479443569001E-10</v>
      </c>
      <c r="GK89">
        <v>-8.8343357051566304E-2</v>
      </c>
      <c r="GL89">
        <v>-3.05487791674427E-2</v>
      </c>
      <c r="GM89">
        <v>2.9618206596728198E-3</v>
      </c>
      <c r="GN89">
        <v>-3.1459192886968901E-5</v>
      </c>
      <c r="GO89">
        <v>4</v>
      </c>
      <c r="GP89">
        <v>2343</v>
      </c>
      <c r="GQ89">
        <v>3</v>
      </c>
      <c r="GR89">
        <v>27</v>
      </c>
      <c r="GS89">
        <v>2785</v>
      </c>
      <c r="GT89">
        <v>2785</v>
      </c>
      <c r="GU89">
        <v>3.0664099999999999</v>
      </c>
      <c r="GV89">
        <v>2.3095699999999999</v>
      </c>
      <c r="GW89">
        <v>1.9982899999999999</v>
      </c>
      <c r="GX89">
        <v>2.7172900000000002</v>
      </c>
      <c r="GY89">
        <v>2.0935100000000002</v>
      </c>
      <c r="GZ89">
        <v>2.34741</v>
      </c>
      <c r="HA89">
        <v>30.3294</v>
      </c>
      <c r="HB89">
        <v>15.839399999999999</v>
      </c>
      <c r="HC89">
        <v>18</v>
      </c>
      <c r="HD89">
        <v>438.02199999999999</v>
      </c>
      <c r="HE89">
        <v>702.90899999999999</v>
      </c>
      <c r="HF89">
        <v>16.6296</v>
      </c>
      <c r="HG89">
        <v>23.831399999999999</v>
      </c>
      <c r="HH89">
        <v>30.000699999999998</v>
      </c>
      <c r="HI89">
        <v>23.584399999999999</v>
      </c>
      <c r="HJ89">
        <v>23.572700000000001</v>
      </c>
      <c r="HK89">
        <v>61.356699999999996</v>
      </c>
      <c r="HL89">
        <v>46.490299999999998</v>
      </c>
      <c r="HM89">
        <v>0</v>
      </c>
      <c r="HN89">
        <v>16.599799999999998</v>
      </c>
      <c r="HO89">
        <v>1260.8</v>
      </c>
      <c r="HP89">
        <v>13.681699999999999</v>
      </c>
      <c r="HQ89">
        <v>97.448300000000003</v>
      </c>
      <c r="HR89">
        <v>100.72499999999999</v>
      </c>
    </row>
    <row r="90" spans="1:226" x14ac:dyDescent="0.2">
      <c r="A90">
        <v>74</v>
      </c>
      <c r="B90">
        <v>1657465223.0999999</v>
      </c>
      <c r="C90">
        <v>457</v>
      </c>
      <c r="D90" t="s">
        <v>506</v>
      </c>
      <c r="E90" t="s">
        <v>507</v>
      </c>
      <c r="F90">
        <v>5</v>
      </c>
      <c r="G90" s="1" t="s">
        <v>353</v>
      </c>
      <c r="H90" t="s">
        <v>354</v>
      </c>
      <c r="I90">
        <v>1657465215.31429</v>
      </c>
      <c r="J90">
        <f t="shared" si="68"/>
        <v>2.7031542827593864E-3</v>
      </c>
      <c r="K90">
        <f t="shared" si="69"/>
        <v>2.7031542827593862</v>
      </c>
      <c r="L90" s="1">
        <f t="shared" si="70"/>
        <v>28.515172832665598</v>
      </c>
      <c r="M90">
        <f t="shared" si="71"/>
        <v>1167.29714285714</v>
      </c>
      <c r="N90">
        <f t="shared" si="72"/>
        <v>812.82122788058041</v>
      </c>
      <c r="O90">
        <f t="shared" si="73"/>
        <v>60.546762504156575</v>
      </c>
      <c r="P90">
        <f t="shared" si="74"/>
        <v>86.951546608395788</v>
      </c>
      <c r="Q90">
        <f t="shared" si="75"/>
        <v>0.14475408897109956</v>
      </c>
      <c r="R90">
        <f t="shared" si="76"/>
        <v>2.4396121462096483</v>
      </c>
      <c r="S90">
        <f t="shared" si="77"/>
        <v>0.14014620432760275</v>
      </c>
      <c r="T90">
        <f t="shared" si="78"/>
        <v>8.7993159032661791E-2</v>
      </c>
      <c r="U90">
        <f t="shared" si="79"/>
        <v>321.51309300000065</v>
      </c>
      <c r="V90">
        <f t="shared" si="80"/>
        <v>22.606339843029193</v>
      </c>
      <c r="W90">
        <f t="shared" si="81"/>
        <v>22.0187392857143</v>
      </c>
      <c r="X90">
        <f t="shared" si="82"/>
        <v>2.656540934136161</v>
      </c>
      <c r="Y90">
        <f t="shared" si="83"/>
        <v>49.808854999999333</v>
      </c>
      <c r="Z90">
        <f t="shared" si="84"/>
        <v>1.257524563767412</v>
      </c>
      <c r="AA90">
        <f t="shared" si="85"/>
        <v>2.5247008062470595</v>
      </c>
      <c r="AB90">
        <f t="shared" si="86"/>
        <v>1.399016370368749</v>
      </c>
      <c r="AC90">
        <f t="shared" si="87"/>
        <v>-119.20910386968895</v>
      </c>
      <c r="AD90">
        <f t="shared" si="88"/>
        <v>-109.44377694848335</v>
      </c>
      <c r="AE90">
        <f t="shared" si="89"/>
        <v>-9.1683765327518216</v>
      </c>
      <c r="AF90">
        <f t="shared" si="90"/>
        <v>83.691835649076538</v>
      </c>
      <c r="AG90">
        <f t="shared" si="91"/>
        <v>46.213149664311771</v>
      </c>
      <c r="AH90">
        <f t="shared" si="92"/>
        <v>2.7019648148712641</v>
      </c>
      <c r="AI90">
        <f t="shared" si="93"/>
        <v>28.515172832665598</v>
      </c>
      <c r="AJ90">
        <v>1260.4703177070101</v>
      </c>
      <c r="AK90">
        <v>1212.2819999999999</v>
      </c>
      <c r="AL90">
        <v>3.401299592065</v>
      </c>
      <c r="AM90">
        <v>65.265421527463403</v>
      </c>
      <c r="AN90">
        <f t="shared" si="94"/>
        <v>2.7031542827593862</v>
      </c>
      <c r="AO90">
        <v>13.6990641258151</v>
      </c>
      <c r="AP90">
        <v>16.888160606060602</v>
      </c>
      <c r="AQ90">
        <v>-3.8569524090782297E-5</v>
      </c>
      <c r="AR90">
        <v>77.4076718084318</v>
      </c>
      <c r="AS90">
        <v>7</v>
      </c>
      <c r="AT90">
        <v>1</v>
      </c>
      <c r="AU90">
        <f t="shared" si="95"/>
        <v>1</v>
      </c>
      <c r="AV90">
        <f t="shared" si="96"/>
        <v>0</v>
      </c>
      <c r="AW90">
        <f t="shared" si="97"/>
        <v>40074.904943699199</v>
      </c>
      <c r="AX90">
        <f t="shared" si="98"/>
        <v>1999.98178571429</v>
      </c>
      <c r="AY90">
        <f t="shared" si="99"/>
        <v>1681.1847000000037</v>
      </c>
      <c r="AZ90">
        <f t="shared" si="100"/>
        <v>0.84060000546433544</v>
      </c>
      <c r="BA90">
        <f t="shared" si="101"/>
        <v>0.16075801054616745</v>
      </c>
      <c r="BB90" s="1">
        <v>6</v>
      </c>
      <c r="BC90">
        <v>0.5</v>
      </c>
      <c r="BD90" t="s">
        <v>355</v>
      </c>
      <c r="BE90">
        <v>2</v>
      </c>
      <c r="BF90" t="b">
        <v>1</v>
      </c>
      <c r="BG90">
        <v>1657465215.31429</v>
      </c>
      <c r="BH90">
        <v>1167.29714285714</v>
      </c>
      <c r="BI90">
        <v>1226.53607142857</v>
      </c>
      <c r="BJ90">
        <v>16.881871428571401</v>
      </c>
      <c r="BK90">
        <v>13.6943392857143</v>
      </c>
      <c r="BL90">
        <v>1163.6553571428601</v>
      </c>
      <c r="BM90">
        <v>16.796782142857101</v>
      </c>
      <c r="BN90">
        <v>500.01389285714299</v>
      </c>
      <c r="BO90">
        <v>74.389653571428596</v>
      </c>
      <c r="BP90">
        <v>9.9988710714285695E-2</v>
      </c>
      <c r="BQ90">
        <v>21.186621428571399</v>
      </c>
      <c r="BR90">
        <v>22.0187392857143</v>
      </c>
      <c r="BS90">
        <v>999.9</v>
      </c>
      <c r="BT90">
        <v>0</v>
      </c>
      <c r="BU90">
        <v>0</v>
      </c>
      <c r="BV90">
        <v>9990.2450000000008</v>
      </c>
      <c r="BW90">
        <v>0</v>
      </c>
      <c r="BX90">
        <v>958.21</v>
      </c>
      <c r="BY90">
        <v>-59.237542857142898</v>
      </c>
      <c r="BZ90">
        <v>1187.3435714285699</v>
      </c>
      <c r="CA90">
        <v>1243.56607142857</v>
      </c>
      <c r="CB90">
        <v>3.1875292857142901</v>
      </c>
      <c r="CC90">
        <v>1226.53607142857</v>
      </c>
      <c r="CD90">
        <v>13.6943392857143</v>
      </c>
      <c r="CE90">
        <v>1.25583678571429</v>
      </c>
      <c r="CF90">
        <v>1.0187174999999999</v>
      </c>
      <c r="CG90">
        <v>10.280457142857101</v>
      </c>
      <c r="CH90">
        <v>7.1868589285714304</v>
      </c>
      <c r="CI90">
        <v>1999.98178571429</v>
      </c>
      <c r="CJ90">
        <v>0.98000025000000002</v>
      </c>
      <c r="CK90">
        <v>1.9999975E-2</v>
      </c>
      <c r="CL90">
        <v>0</v>
      </c>
      <c r="CM90">
        <v>2.6158178571428601</v>
      </c>
      <c r="CN90">
        <v>0</v>
      </c>
      <c r="CO90">
        <v>15037.1285714286</v>
      </c>
      <c r="CP90">
        <v>16705.25</v>
      </c>
      <c r="CQ90">
        <v>43.116</v>
      </c>
      <c r="CR90">
        <v>44.816499999999998</v>
      </c>
      <c r="CS90">
        <v>44</v>
      </c>
      <c r="CT90">
        <v>43.055357142857098</v>
      </c>
      <c r="CU90">
        <v>42.241</v>
      </c>
      <c r="CV90">
        <v>1959.98178571429</v>
      </c>
      <c r="CW90">
        <v>40</v>
      </c>
      <c r="CX90">
        <v>0</v>
      </c>
      <c r="CY90">
        <v>1651532007.2</v>
      </c>
      <c r="CZ90">
        <v>0</v>
      </c>
      <c r="DA90">
        <v>0</v>
      </c>
      <c r="DB90" t="s">
        <v>356</v>
      </c>
      <c r="DC90">
        <v>1657298120.5</v>
      </c>
      <c r="DD90">
        <v>1657298120.5</v>
      </c>
      <c r="DE90">
        <v>0</v>
      </c>
      <c r="DF90">
        <v>1.391</v>
      </c>
      <c r="DG90">
        <v>3.5000000000000003E-2</v>
      </c>
      <c r="DH90">
        <v>2.39</v>
      </c>
      <c r="DI90">
        <v>0.104</v>
      </c>
      <c r="DJ90">
        <v>419</v>
      </c>
      <c r="DK90">
        <v>18</v>
      </c>
      <c r="DL90">
        <v>0.11</v>
      </c>
      <c r="DM90">
        <v>0.02</v>
      </c>
      <c r="DN90">
        <v>-59.170246341463397</v>
      </c>
      <c r="DO90">
        <v>-0.90351010452970704</v>
      </c>
      <c r="DP90">
        <v>0.128803100056544</v>
      </c>
      <c r="DQ90">
        <v>0</v>
      </c>
      <c r="DR90">
        <v>3.18553951219512</v>
      </c>
      <c r="DS90">
        <v>2.676961672474E-2</v>
      </c>
      <c r="DT90">
        <v>4.6378637593024801E-3</v>
      </c>
      <c r="DU90">
        <v>1</v>
      </c>
      <c r="DV90">
        <v>1</v>
      </c>
      <c r="DW90">
        <v>2</v>
      </c>
      <c r="DX90" t="s">
        <v>369</v>
      </c>
      <c r="DY90">
        <v>2.8922500000000002</v>
      </c>
      <c r="DZ90">
        <v>2.71645</v>
      </c>
      <c r="EA90">
        <v>0.15576000000000001</v>
      </c>
      <c r="EB90">
        <v>0.16044</v>
      </c>
      <c r="EC90">
        <v>6.6855800000000007E-2</v>
      </c>
      <c r="ED90">
        <v>5.7317399999999998E-2</v>
      </c>
      <c r="EE90">
        <v>24057.4</v>
      </c>
      <c r="EF90">
        <v>20727.099999999999</v>
      </c>
      <c r="EG90">
        <v>25496.1</v>
      </c>
      <c r="EH90">
        <v>24029.3</v>
      </c>
      <c r="EI90">
        <v>40558.6</v>
      </c>
      <c r="EJ90">
        <v>37475.1</v>
      </c>
      <c r="EK90">
        <v>46014.3</v>
      </c>
      <c r="EL90">
        <v>42830</v>
      </c>
      <c r="EM90">
        <v>1.859</v>
      </c>
      <c r="EN90">
        <v>2.2490800000000002</v>
      </c>
      <c r="EO90">
        <v>5.7794199999999997E-2</v>
      </c>
      <c r="EP90">
        <v>0</v>
      </c>
      <c r="EQ90">
        <v>21.079499999999999</v>
      </c>
      <c r="ER90">
        <v>999.9</v>
      </c>
      <c r="ES90">
        <v>49.835000000000001</v>
      </c>
      <c r="ET90">
        <v>25.085000000000001</v>
      </c>
      <c r="EU90">
        <v>21.412199999999999</v>
      </c>
      <c r="EV90">
        <v>52.266399999999997</v>
      </c>
      <c r="EW90">
        <v>37.3277</v>
      </c>
      <c r="EX90">
        <v>2</v>
      </c>
      <c r="EY90">
        <v>-0.27254600000000001</v>
      </c>
      <c r="EZ90">
        <v>3.6802600000000001</v>
      </c>
      <c r="FA90">
        <v>20.206700000000001</v>
      </c>
      <c r="FB90">
        <v>5.2363099999999996</v>
      </c>
      <c r="FC90">
        <v>11.9876</v>
      </c>
      <c r="FD90">
        <v>4.9572500000000002</v>
      </c>
      <c r="FE90">
        <v>3.3039299999999998</v>
      </c>
      <c r="FF90">
        <v>343.8</v>
      </c>
      <c r="FG90">
        <v>9999</v>
      </c>
      <c r="FH90">
        <v>9999</v>
      </c>
      <c r="FI90">
        <v>6016.9</v>
      </c>
      <c r="FJ90">
        <v>1.86816</v>
      </c>
      <c r="FK90">
        <v>1.8638600000000001</v>
      </c>
      <c r="FL90">
        <v>1.8715299999999999</v>
      </c>
      <c r="FM90">
        <v>1.8621799999999999</v>
      </c>
      <c r="FN90">
        <v>1.86172</v>
      </c>
      <c r="FO90">
        <v>1.86826</v>
      </c>
      <c r="FP90">
        <v>1.8583400000000001</v>
      </c>
      <c r="FQ90">
        <v>1.8648</v>
      </c>
      <c r="FR90">
        <v>5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3.7</v>
      </c>
      <c r="GF90">
        <v>8.5400000000000004E-2</v>
      </c>
      <c r="GG90">
        <v>1.10289767420511</v>
      </c>
      <c r="GH90">
        <v>2.6534179880901899E-3</v>
      </c>
      <c r="GI90">
        <v>-1.0428034391586701E-6</v>
      </c>
      <c r="GJ90">
        <v>5.4845479443569001E-10</v>
      </c>
      <c r="GK90">
        <v>-8.8343357051566304E-2</v>
      </c>
      <c r="GL90">
        <v>-3.05487791674427E-2</v>
      </c>
      <c r="GM90">
        <v>2.9618206596728198E-3</v>
      </c>
      <c r="GN90">
        <v>-3.1459192886968901E-5</v>
      </c>
      <c r="GO90">
        <v>4</v>
      </c>
      <c r="GP90">
        <v>2343</v>
      </c>
      <c r="GQ90">
        <v>3</v>
      </c>
      <c r="GR90">
        <v>27</v>
      </c>
      <c r="GS90">
        <v>2785</v>
      </c>
      <c r="GT90">
        <v>2785</v>
      </c>
      <c r="GU90">
        <v>3.0969199999999999</v>
      </c>
      <c r="GV90">
        <v>2.3107899999999999</v>
      </c>
      <c r="GW90">
        <v>1.9982899999999999</v>
      </c>
      <c r="GX90">
        <v>2.7172900000000002</v>
      </c>
      <c r="GY90">
        <v>2.0935100000000002</v>
      </c>
      <c r="GZ90">
        <v>2.33765</v>
      </c>
      <c r="HA90">
        <v>30.350899999999999</v>
      </c>
      <c r="HB90">
        <v>15.839399999999999</v>
      </c>
      <c r="HC90">
        <v>18</v>
      </c>
      <c r="HD90">
        <v>437.99900000000002</v>
      </c>
      <c r="HE90">
        <v>702.86099999999999</v>
      </c>
      <c r="HF90">
        <v>16.609400000000001</v>
      </c>
      <c r="HG90">
        <v>23.8354</v>
      </c>
      <c r="HH90">
        <v>30.000699999999998</v>
      </c>
      <c r="HI90">
        <v>23.590499999999999</v>
      </c>
      <c r="HJ90">
        <v>23.578600000000002</v>
      </c>
      <c r="HK90">
        <v>62.024099999999997</v>
      </c>
      <c r="HL90">
        <v>46.490299999999998</v>
      </c>
      <c r="HM90">
        <v>0</v>
      </c>
      <c r="HN90">
        <v>16.565999999999999</v>
      </c>
      <c r="HO90">
        <v>1274.26</v>
      </c>
      <c r="HP90">
        <v>13.681699999999999</v>
      </c>
      <c r="HQ90">
        <v>97.445999999999998</v>
      </c>
      <c r="HR90">
        <v>100.72499999999999</v>
      </c>
    </row>
    <row r="91" spans="1:226" x14ac:dyDescent="0.2">
      <c r="A91">
        <v>75</v>
      </c>
      <c r="B91">
        <v>1657465228.0999999</v>
      </c>
      <c r="C91">
        <v>462</v>
      </c>
      <c r="D91" t="s">
        <v>508</v>
      </c>
      <c r="E91" t="s">
        <v>509</v>
      </c>
      <c r="F91">
        <v>5</v>
      </c>
      <c r="G91" s="1" t="s">
        <v>353</v>
      </c>
      <c r="H91" t="s">
        <v>354</v>
      </c>
      <c r="I91">
        <v>1657465220.5999999</v>
      </c>
      <c r="J91">
        <f t="shared" si="68"/>
        <v>2.696630162532636E-3</v>
      </c>
      <c r="K91">
        <f t="shared" si="69"/>
        <v>2.6966301625326361</v>
      </c>
      <c r="L91" s="1">
        <f t="shared" si="70"/>
        <v>28.48776298883492</v>
      </c>
      <c r="M91">
        <f t="shared" si="71"/>
        <v>1185.11333333333</v>
      </c>
      <c r="N91">
        <f t="shared" si="72"/>
        <v>829.22606358132259</v>
      </c>
      <c r="O91">
        <f t="shared" si="73"/>
        <v>61.768389679421162</v>
      </c>
      <c r="P91">
        <f t="shared" si="74"/>
        <v>88.278149231656258</v>
      </c>
      <c r="Q91">
        <f t="shared" si="75"/>
        <v>0.14422084770878912</v>
      </c>
      <c r="R91">
        <f t="shared" si="76"/>
        <v>2.4404737417043054</v>
      </c>
      <c r="S91">
        <f t="shared" si="77"/>
        <v>0.13964783186658566</v>
      </c>
      <c r="T91">
        <f t="shared" si="78"/>
        <v>8.767868319152719E-2</v>
      </c>
      <c r="U91">
        <f t="shared" si="79"/>
        <v>321.51753688888891</v>
      </c>
      <c r="V91">
        <f t="shared" si="80"/>
        <v>22.613950514510847</v>
      </c>
      <c r="W91">
        <f t="shared" si="81"/>
        <v>22.0306</v>
      </c>
      <c r="X91">
        <f t="shared" si="82"/>
        <v>2.6584628801077121</v>
      </c>
      <c r="Y91">
        <f t="shared" si="83"/>
        <v>49.804210807750202</v>
      </c>
      <c r="Z91">
        <f t="shared" si="84"/>
        <v>1.2578727083389374</v>
      </c>
      <c r="AA91">
        <f t="shared" si="85"/>
        <v>2.5256352584211528</v>
      </c>
      <c r="AB91">
        <f t="shared" si="86"/>
        <v>1.4005901717687748</v>
      </c>
      <c r="AC91">
        <f t="shared" si="87"/>
        <v>-118.92139016768925</v>
      </c>
      <c r="AD91">
        <f t="shared" si="88"/>
        <v>-110.24952527330329</v>
      </c>
      <c r="AE91">
        <f t="shared" si="89"/>
        <v>-9.2334567181615181</v>
      </c>
      <c r="AF91">
        <f t="shared" si="90"/>
        <v>83.113164729734862</v>
      </c>
      <c r="AG91">
        <f t="shared" si="91"/>
        <v>46.182842069746606</v>
      </c>
      <c r="AH91">
        <f t="shared" si="92"/>
        <v>2.7004918001333058</v>
      </c>
      <c r="AI91">
        <f t="shared" si="93"/>
        <v>28.48776298883492</v>
      </c>
      <c r="AJ91">
        <v>1277.57992448195</v>
      </c>
      <c r="AK91">
        <v>1229.3859393939399</v>
      </c>
      <c r="AL91">
        <v>3.4108024740282299</v>
      </c>
      <c r="AM91">
        <v>65.265421527463403</v>
      </c>
      <c r="AN91">
        <f t="shared" si="94"/>
        <v>2.6966301625326361</v>
      </c>
      <c r="AO91">
        <v>13.7048617306327</v>
      </c>
      <c r="AP91">
        <v>16.886242424242401</v>
      </c>
      <c r="AQ91">
        <v>-1.29706099140733E-5</v>
      </c>
      <c r="AR91">
        <v>77.4076718084318</v>
      </c>
      <c r="AS91">
        <v>7</v>
      </c>
      <c r="AT91">
        <v>1</v>
      </c>
      <c r="AU91">
        <f t="shared" si="95"/>
        <v>1</v>
      </c>
      <c r="AV91">
        <f t="shared" si="96"/>
        <v>0</v>
      </c>
      <c r="AW91">
        <f t="shared" si="97"/>
        <v>40095.700590599066</v>
      </c>
      <c r="AX91">
        <f t="shared" si="98"/>
        <v>2000.0096296296299</v>
      </c>
      <c r="AY91">
        <f t="shared" si="99"/>
        <v>1681.2080888888891</v>
      </c>
      <c r="AZ91">
        <f t="shared" si="100"/>
        <v>0.84059999711112499</v>
      </c>
      <c r="BA91">
        <f t="shared" si="101"/>
        <v>0.16075799442447128</v>
      </c>
      <c r="BB91" s="1">
        <v>6</v>
      </c>
      <c r="BC91">
        <v>0.5</v>
      </c>
      <c r="BD91" t="s">
        <v>355</v>
      </c>
      <c r="BE91">
        <v>2</v>
      </c>
      <c r="BF91" t="b">
        <v>1</v>
      </c>
      <c r="BG91">
        <v>1657465220.5999999</v>
      </c>
      <c r="BH91">
        <v>1185.11333333333</v>
      </c>
      <c r="BI91">
        <v>1244.37333333333</v>
      </c>
      <c r="BJ91">
        <v>16.8866444444444</v>
      </c>
      <c r="BK91">
        <v>13.7007703703704</v>
      </c>
      <c r="BL91">
        <v>1181.4266666666699</v>
      </c>
      <c r="BM91">
        <v>16.801362962963001</v>
      </c>
      <c r="BN91">
        <v>499.99896296296299</v>
      </c>
      <c r="BO91">
        <v>74.389218518518504</v>
      </c>
      <c r="BP91">
        <v>9.9985803703703705E-2</v>
      </c>
      <c r="BQ91">
        <v>21.192651851851899</v>
      </c>
      <c r="BR91">
        <v>22.0306</v>
      </c>
      <c r="BS91">
        <v>999.9</v>
      </c>
      <c r="BT91">
        <v>0</v>
      </c>
      <c r="BU91">
        <v>0</v>
      </c>
      <c r="BV91">
        <v>9995.9237037037001</v>
      </c>
      <c r="BW91">
        <v>0</v>
      </c>
      <c r="BX91">
        <v>958.890148148148</v>
      </c>
      <c r="BY91">
        <v>-59.259759259259297</v>
      </c>
      <c r="BZ91">
        <v>1205.47</v>
      </c>
      <c r="CA91">
        <v>1261.6592592592599</v>
      </c>
      <c r="CB91">
        <v>3.1858814814814802</v>
      </c>
      <c r="CC91">
        <v>1244.37333333333</v>
      </c>
      <c r="CD91">
        <v>13.7007703703704</v>
      </c>
      <c r="CE91">
        <v>1.25618407407407</v>
      </c>
      <c r="CF91">
        <v>1.01918925925926</v>
      </c>
      <c r="CG91">
        <v>10.2846148148148</v>
      </c>
      <c r="CH91">
        <v>7.1936225925925896</v>
      </c>
      <c r="CI91">
        <v>2000.0096296296299</v>
      </c>
      <c r="CJ91">
        <v>0.98000055555555599</v>
      </c>
      <c r="CK91">
        <v>1.9999659259259301E-2</v>
      </c>
      <c r="CL91">
        <v>0</v>
      </c>
      <c r="CM91">
        <v>2.61531481481481</v>
      </c>
      <c r="CN91">
        <v>0</v>
      </c>
      <c r="CO91">
        <v>15029.9259259259</v>
      </c>
      <c r="CP91">
        <v>16705.4814814815</v>
      </c>
      <c r="CQ91">
        <v>43.120333333333299</v>
      </c>
      <c r="CR91">
        <v>44.828333333333298</v>
      </c>
      <c r="CS91">
        <v>44</v>
      </c>
      <c r="CT91">
        <v>43.057407407407403</v>
      </c>
      <c r="CU91">
        <v>42.247666666666703</v>
      </c>
      <c r="CV91">
        <v>1960.0096296296299</v>
      </c>
      <c r="CW91">
        <v>40</v>
      </c>
      <c r="CX91">
        <v>0</v>
      </c>
      <c r="CY91">
        <v>1651532012</v>
      </c>
      <c r="CZ91">
        <v>0</v>
      </c>
      <c r="DA91">
        <v>0</v>
      </c>
      <c r="DB91" t="s">
        <v>356</v>
      </c>
      <c r="DC91">
        <v>1657298120.5</v>
      </c>
      <c r="DD91">
        <v>1657298120.5</v>
      </c>
      <c r="DE91">
        <v>0</v>
      </c>
      <c r="DF91">
        <v>1.391</v>
      </c>
      <c r="DG91">
        <v>3.5000000000000003E-2</v>
      </c>
      <c r="DH91">
        <v>2.39</v>
      </c>
      <c r="DI91">
        <v>0.104</v>
      </c>
      <c r="DJ91">
        <v>419</v>
      </c>
      <c r="DK91">
        <v>18</v>
      </c>
      <c r="DL91">
        <v>0.11</v>
      </c>
      <c r="DM91">
        <v>0.02</v>
      </c>
      <c r="DN91">
        <v>-59.237236585365899</v>
      </c>
      <c r="DO91">
        <v>-0.465710801393798</v>
      </c>
      <c r="DP91">
        <v>8.7370081266617203E-2</v>
      </c>
      <c r="DQ91">
        <v>0</v>
      </c>
      <c r="DR91">
        <v>3.1865156097560998</v>
      </c>
      <c r="DS91">
        <v>-1.2596445993028499E-2</v>
      </c>
      <c r="DT91">
        <v>3.0997561263479399E-3</v>
      </c>
      <c r="DU91">
        <v>1</v>
      </c>
      <c r="DV91">
        <v>1</v>
      </c>
      <c r="DW91">
        <v>2</v>
      </c>
      <c r="DX91" t="s">
        <v>369</v>
      </c>
      <c r="DY91">
        <v>2.8922500000000002</v>
      </c>
      <c r="DZ91">
        <v>2.7165499999999998</v>
      </c>
      <c r="EA91">
        <v>0.15712000000000001</v>
      </c>
      <c r="EB91">
        <v>0.16176499999999999</v>
      </c>
      <c r="EC91">
        <v>6.6844799999999996E-2</v>
      </c>
      <c r="ED91">
        <v>5.7330300000000001E-2</v>
      </c>
      <c r="EE91">
        <v>24018.6</v>
      </c>
      <c r="EF91">
        <v>20694.5</v>
      </c>
      <c r="EG91">
        <v>25496</v>
      </c>
      <c r="EH91">
        <v>24029.5</v>
      </c>
      <c r="EI91">
        <v>40558.800000000003</v>
      </c>
      <c r="EJ91">
        <v>37474.9</v>
      </c>
      <c r="EK91">
        <v>46014</v>
      </c>
      <c r="EL91">
        <v>42830.3</v>
      </c>
      <c r="EM91">
        <v>1.8592299999999999</v>
      </c>
      <c r="EN91">
        <v>2.2491300000000001</v>
      </c>
      <c r="EO91">
        <v>5.7779299999999999E-2</v>
      </c>
      <c r="EP91">
        <v>0</v>
      </c>
      <c r="EQ91">
        <v>21.0867</v>
      </c>
      <c r="ER91">
        <v>999.9</v>
      </c>
      <c r="ES91">
        <v>49.811</v>
      </c>
      <c r="ET91">
        <v>25.116</v>
      </c>
      <c r="EU91">
        <v>21.439399999999999</v>
      </c>
      <c r="EV91">
        <v>52.066400000000002</v>
      </c>
      <c r="EW91">
        <v>37.255600000000001</v>
      </c>
      <c r="EX91">
        <v>2</v>
      </c>
      <c r="EY91">
        <v>-0.27171200000000001</v>
      </c>
      <c r="EZ91">
        <v>3.7626200000000001</v>
      </c>
      <c r="FA91">
        <v>20.204699999999999</v>
      </c>
      <c r="FB91">
        <v>5.2364600000000001</v>
      </c>
      <c r="FC91">
        <v>11.988099999999999</v>
      </c>
      <c r="FD91">
        <v>4.9572000000000003</v>
      </c>
      <c r="FE91">
        <v>3.3039999999999998</v>
      </c>
      <c r="FF91">
        <v>343.8</v>
      </c>
      <c r="FG91">
        <v>9999</v>
      </c>
      <c r="FH91">
        <v>9999</v>
      </c>
      <c r="FI91">
        <v>6016.9</v>
      </c>
      <c r="FJ91">
        <v>1.86815</v>
      </c>
      <c r="FK91">
        <v>1.86385</v>
      </c>
      <c r="FL91">
        <v>1.8714999999999999</v>
      </c>
      <c r="FM91">
        <v>1.8621799999999999</v>
      </c>
      <c r="FN91">
        <v>1.86171</v>
      </c>
      <c r="FO91">
        <v>1.86819</v>
      </c>
      <c r="FP91">
        <v>1.85829</v>
      </c>
      <c r="FQ91">
        <v>1.8648100000000001</v>
      </c>
      <c r="FR91">
        <v>5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3.75</v>
      </c>
      <c r="GF91">
        <v>8.5300000000000001E-2</v>
      </c>
      <c r="GG91">
        <v>1.10289767420511</v>
      </c>
      <c r="GH91">
        <v>2.6534179880901899E-3</v>
      </c>
      <c r="GI91">
        <v>-1.0428034391586701E-6</v>
      </c>
      <c r="GJ91">
        <v>5.4845479443569001E-10</v>
      </c>
      <c r="GK91">
        <v>-8.8343357051566304E-2</v>
      </c>
      <c r="GL91">
        <v>-3.05487791674427E-2</v>
      </c>
      <c r="GM91">
        <v>2.9618206596728198E-3</v>
      </c>
      <c r="GN91">
        <v>-3.1459192886968901E-5</v>
      </c>
      <c r="GO91">
        <v>4</v>
      </c>
      <c r="GP91">
        <v>2343</v>
      </c>
      <c r="GQ91">
        <v>3</v>
      </c>
      <c r="GR91">
        <v>27</v>
      </c>
      <c r="GS91">
        <v>2785.1</v>
      </c>
      <c r="GT91">
        <v>2785.1</v>
      </c>
      <c r="GU91">
        <v>3.12744</v>
      </c>
      <c r="GV91">
        <v>2.3046899999999999</v>
      </c>
      <c r="GW91">
        <v>1.9982899999999999</v>
      </c>
      <c r="GX91">
        <v>2.7172900000000002</v>
      </c>
      <c r="GY91">
        <v>2.0935100000000002</v>
      </c>
      <c r="GZ91">
        <v>2.3742700000000001</v>
      </c>
      <c r="HA91">
        <v>30.350899999999999</v>
      </c>
      <c r="HB91">
        <v>15.8482</v>
      </c>
      <c r="HC91">
        <v>18</v>
      </c>
      <c r="HD91">
        <v>438.173</v>
      </c>
      <c r="HE91">
        <v>702.97199999999998</v>
      </c>
      <c r="HF91">
        <v>16.577000000000002</v>
      </c>
      <c r="HG91">
        <v>23.840399999999999</v>
      </c>
      <c r="HH91">
        <v>30.000800000000002</v>
      </c>
      <c r="HI91">
        <v>23.596399999999999</v>
      </c>
      <c r="HJ91">
        <v>23.583500000000001</v>
      </c>
      <c r="HK91">
        <v>62.610900000000001</v>
      </c>
      <c r="HL91">
        <v>46.490299999999998</v>
      </c>
      <c r="HM91">
        <v>0</v>
      </c>
      <c r="HN91">
        <v>16.5274</v>
      </c>
      <c r="HO91">
        <v>1287.6600000000001</v>
      </c>
      <c r="HP91">
        <v>13.681699999999999</v>
      </c>
      <c r="HQ91">
        <v>97.445499999999996</v>
      </c>
      <c r="HR91">
        <v>100.726</v>
      </c>
    </row>
    <row r="92" spans="1:226" x14ac:dyDescent="0.2">
      <c r="A92">
        <v>76</v>
      </c>
      <c r="B92">
        <v>1657465233.0999999</v>
      </c>
      <c r="C92">
        <v>467</v>
      </c>
      <c r="D92" t="s">
        <v>510</v>
      </c>
      <c r="E92" t="s">
        <v>511</v>
      </c>
      <c r="F92">
        <v>5</v>
      </c>
      <c r="G92" s="1" t="s">
        <v>353</v>
      </c>
      <c r="H92" t="s">
        <v>354</v>
      </c>
      <c r="I92">
        <v>1657465225.31429</v>
      </c>
      <c r="J92">
        <f t="shared" si="68"/>
        <v>2.6905262615220596E-3</v>
      </c>
      <c r="K92">
        <f t="shared" si="69"/>
        <v>2.6905262615220598</v>
      </c>
      <c r="L92" s="1">
        <f t="shared" si="70"/>
        <v>28.686417028927142</v>
      </c>
      <c r="M92">
        <f t="shared" si="71"/>
        <v>1200.94928571429</v>
      </c>
      <c r="N92">
        <f t="shared" si="72"/>
        <v>841.28087818947631</v>
      </c>
      <c r="O92">
        <f t="shared" si="73"/>
        <v>62.666347863225333</v>
      </c>
      <c r="P92">
        <f t="shared" si="74"/>
        <v>89.457763341333845</v>
      </c>
      <c r="Q92">
        <f t="shared" si="75"/>
        <v>0.14374239643882719</v>
      </c>
      <c r="R92">
        <f t="shared" si="76"/>
        <v>2.4412762520310158</v>
      </c>
      <c r="S92">
        <f t="shared" si="77"/>
        <v>0.13920060042130158</v>
      </c>
      <c r="T92">
        <f t="shared" si="78"/>
        <v>8.7396483303266756E-2</v>
      </c>
      <c r="U92">
        <f t="shared" si="79"/>
        <v>321.51860635714263</v>
      </c>
      <c r="V92">
        <f t="shared" si="80"/>
        <v>22.616857568513552</v>
      </c>
      <c r="W92">
        <f t="shared" si="81"/>
        <v>22.038775000000001</v>
      </c>
      <c r="X92">
        <f t="shared" si="82"/>
        <v>2.6597882902220391</v>
      </c>
      <c r="Y92">
        <f t="shared" si="83"/>
        <v>49.800542981473356</v>
      </c>
      <c r="Z92">
        <f t="shared" si="84"/>
        <v>1.2578915714815191</v>
      </c>
      <c r="AA92">
        <f t="shared" si="85"/>
        <v>2.5258591496672556</v>
      </c>
      <c r="AB92">
        <f t="shared" si="86"/>
        <v>1.40189671874052</v>
      </c>
      <c r="AC92">
        <f t="shared" si="87"/>
        <v>-118.65220813312283</v>
      </c>
      <c r="AD92">
        <f t="shared" si="88"/>
        <v>-111.17159755066058</v>
      </c>
      <c r="AE92">
        <f t="shared" si="89"/>
        <v>-9.3080762794403551</v>
      </c>
      <c r="AF92">
        <f t="shared" si="90"/>
        <v>82.386724393918882</v>
      </c>
      <c r="AG92">
        <f t="shared" si="91"/>
        <v>46.175061465493954</v>
      </c>
      <c r="AH92">
        <f t="shared" si="92"/>
        <v>2.69594452858927</v>
      </c>
      <c r="AI92">
        <f t="shared" si="93"/>
        <v>28.686417028927142</v>
      </c>
      <c r="AJ92">
        <v>1294.61349232205</v>
      </c>
      <c r="AK92">
        <v>1246.33896969697</v>
      </c>
      <c r="AL92">
        <v>3.3702409659907202</v>
      </c>
      <c r="AM92">
        <v>65.265421527463403</v>
      </c>
      <c r="AN92">
        <f t="shared" si="94"/>
        <v>2.6905262615220598</v>
      </c>
      <c r="AO92">
        <v>13.710848608060401</v>
      </c>
      <c r="AP92">
        <v>16.88504</v>
      </c>
      <c r="AQ92">
        <v>-1.9501352827338101E-5</v>
      </c>
      <c r="AR92">
        <v>77.4076718084318</v>
      </c>
      <c r="AS92">
        <v>7</v>
      </c>
      <c r="AT92">
        <v>1</v>
      </c>
      <c r="AU92">
        <f t="shared" si="95"/>
        <v>1</v>
      </c>
      <c r="AV92">
        <f t="shared" si="96"/>
        <v>0</v>
      </c>
      <c r="AW92">
        <f t="shared" si="97"/>
        <v>40115.648597782631</v>
      </c>
      <c r="AX92">
        <f t="shared" si="98"/>
        <v>2000.0160714285701</v>
      </c>
      <c r="AY92">
        <f t="shared" si="99"/>
        <v>1681.2135214285704</v>
      </c>
      <c r="AZ92">
        <f t="shared" si="100"/>
        <v>0.84060000589280981</v>
      </c>
      <c r="BA92">
        <f t="shared" si="101"/>
        <v>0.1607580113731229</v>
      </c>
      <c r="BB92" s="1">
        <v>6</v>
      </c>
      <c r="BC92">
        <v>0.5</v>
      </c>
      <c r="BD92" t="s">
        <v>355</v>
      </c>
      <c r="BE92">
        <v>2</v>
      </c>
      <c r="BF92" t="b">
        <v>1</v>
      </c>
      <c r="BG92">
        <v>1657465225.31429</v>
      </c>
      <c r="BH92">
        <v>1200.94928571429</v>
      </c>
      <c r="BI92">
        <v>1260.2442857142901</v>
      </c>
      <c r="BJ92">
        <v>16.886896428571401</v>
      </c>
      <c r="BK92">
        <v>13.706410714285701</v>
      </c>
      <c r="BL92">
        <v>1197.2232142857099</v>
      </c>
      <c r="BM92">
        <v>16.801596428571401</v>
      </c>
      <c r="BN92">
        <v>500.002571428571</v>
      </c>
      <c r="BO92">
        <v>74.389214285714303</v>
      </c>
      <c r="BP92">
        <v>9.9995546428571405E-2</v>
      </c>
      <c r="BQ92">
        <v>21.194096428571399</v>
      </c>
      <c r="BR92">
        <v>22.038775000000001</v>
      </c>
      <c r="BS92">
        <v>999.9</v>
      </c>
      <c r="BT92">
        <v>0</v>
      </c>
      <c r="BU92">
        <v>0</v>
      </c>
      <c r="BV92">
        <v>10001.1603571429</v>
      </c>
      <c r="BW92">
        <v>0</v>
      </c>
      <c r="BX92">
        <v>959.69571428571396</v>
      </c>
      <c r="BY92">
        <v>-59.294378571428602</v>
      </c>
      <c r="BZ92">
        <v>1221.5775000000001</v>
      </c>
      <c r="CA92">
        <v>1277.7574999999999</v>
      </c>
      <c r="CB92">
        <v>3.18048357142857</v>
      </c>
      <c r="CC92">
        <v>1260.2442857142901</v>
      </c>
      <c r="CD92">
        <v>13.706410714285701</v>
      </c>
      <c r="CE92">
        <v>1.2562025000000001</v>
      </c>
      <c r="CF92">
        <v>1.01960892857143</v>
      </c>
      <c r="CG92">
        <v>10.2848214285714</v>
      </c>
      <c r="CH92">
        <v>7.1996324999999999</v>
      </c>
      <c r="CI92">
        <v>2000.0160714285701</v>
      </c>
      <c r="CJ92">
        <v>0.98000035714285705</v>
      </c>
      <c r="CK92">
        <v>1.9999864285714299E-2</v>
      </c>
      <c r="CL92">
        <v>0</v>
      </c>
      <c r="CM92">
        <v>2.61834285714286</v>
      </c>
      <c r="CN92">
        <v>0</v>
      </c>
      <c r="CO92">
        <v>15023.396428571399</v>
      </c>
      <c r="CP92">
        <v>16705.5428571429</v>
      </c>
      <c r="CQ92">
        <v>43.125</v>
      </c>
      <c r="CR92">
        <v>44.843499999999999</v>
      </c>
      <c r="CS92">
        <v>44.004428571428598</v>
      </c>
      <c r="CT92">
        <v>43.061999999999998</v>
      </c>
      <c r="CU92">
        <v>42.25</v>
      </c>
      <c r="CV92">
        <v>1960.01535714286</v>
      </c>
      <c r="CW92">
        <v>40.000714285714302</v>
      </c>
      <c r="CX92">
        <v>0</v>
      </c>
      <c r="CY92">
        <v>1651532016.8</v>
      </c>
      <c r="CZ92">
        <v>0</v>
      </c>
      <c r="DA92">
        <v>0</v>
      </c>
      <c r="DB92" t="s">
        <v>356</v>
      </c>
      <c r="DC92">
        <v>1657298120.5</v>
      </c>
      <c r="DD92">
        <v>1657298120.5</v>
      </c>
      <c r="DE92">
        <v>0</v>
      </c>
      <c r="DF92">
        <v>1.391</v>
      </c>
      <c r="DG92">
        <v>3.5000000000000003E-2</v>
      </c>
      <c r="DH92">
        <v>2.39</v>
      </c>
      <c r="DI92">
        <v>0.104</v>
      </c>
      <c r="DJ92">
        <v>419</v>
      </c>
      <c r="DK92">
        <v>18</v>
      </c>
      <c r="DL92">
        <v>0.11</v>
      </c>
      <c r="DM92">
        <v>0.02</v>
      </c>
      <c r="DN92">
        <v>-59.277756097561003</v>
      </c>
      <c r="DO92">
        <v>-0.35641254355405599</v>
      </c>
      <c r="DP92">
        <v>6.29267365285755E-2</v>
      </c>
      <c r="DQ92">
        <v>0</v>
      </c>
      <c r="DR92">
        <v>3.1840848780487798</v>
      </c>
      <c r="DS92">
        <v>-5.6430731707308598E-2</v>
      </c>
      <c r="DT92">
        <v>5.86430671757636E-3</v>
      </c>
      <c r="DU92">
        <v>1</v>
      </c>
      <c r="DV92">
        <v>1</v>
      </c>
      <c r="DW92">
        <v>2</v>
      </c>
      <c r="DX92" t="s">
        <v>369</v>
      </c>
      <c r="DY92">
        <v>2.8922699999999999</v>
      </c>
      <c r="DZ92">
        <v>2.7164700000000002</v>
      </c>
      <c r="EA92">
        <v>0.15846299999999999</v>
      </c>
      <c r="EB92">
        <v>0.163077</v>
      </c>
      <c r="EC92">
        <v>6.6841800000000007E-2</v>
      </c>
      <c r="ED92">
        <v>5.7347299999999997E-2</v>
      </c>
      <c r="EE92">
        <v>23979.8</v>
      </c>
      <c r="EF92">
        <v>20661.7</v>
      </c>
      <c r="EG92">
        <v>25495.3</v>
      </c>
      <c r="EH92">
        <v>24029</v>
      </c>
      <c r="EI92">
        <v>40558.199999999997</v>
      </c>
      <c r="EJ92">
        <v>37473.599999999999</v>
      </c>
      <c r="EK92">
        <v>46013.2</v>
      </c>
      <c r="EL92">
        <v>42829.599999999999</v>
      </c>
      <c r="EM92">
        <v>1.859</v>
      </c>
      <c r="EN92">
        <v>2.2489499999999998</v>
      </c>
      <c r="EO92">
        <v>5.8449800000000003E-2</v>
      </c>
      <c r="EP92">
        <v>0</v>
      </c>
      <c r="EQ92">
        <v>21.094000000000001</v>
      </c>
      <c r="ER92">
        <v>999.9</v>
      </c>
      <c r="ES92">
        <v>49.786000000000001</v>
      </c>
      <c r="ET92">
        <v>25.126000000000001</v>
      </c>
      <c r="EU92">
        <v>21.441400000000002</v>
      </c>
      <c r="EV92">
        <v>52.046399999999998</v>
      </c>
      <c r="EW92">
        <v>37.287700000000001</v>
      </c>
      <c r="EX92">
        <v>2</v>
      </c>
      <c r="EY92">
        <v>-0.27094299999999999</v>
      </c>
      <c r="EZ92">
        <v>3.8139500000000002</v>
      </c>
      <c r="FA92">
        <v>20.203399999999998</v>
      </c>
      <c r="FB92">
        <v>5.2361599999999999</v>
      </c>
      <c r="FC92">
        <v>11.988099999999999</v>
      </c>
      <c r="FD92">
        <v>4.9573499999999999</v>
      </c>
      <c r="FE92">
        <v>3.3039499999999999</v>
      </c>
      <c r="FF92">
        <v>343.8</v>
      </c>
      <c r="FG92">
        <v>9999</v>
      </c>
      <c r="FH92">
        <v>9999</v>
      </c>
      <c r="FI92">
        <v>6016.9</v>
      </c>
      <c r="FJ92">
        <v>1.86815</v>
      </c>
      <c r="FK92">
        <v>1.8638600000000001</v>
      </c>
      <c r="FL92">
        <v>1.87151</v>
      </c>
      <c r="FM92">
        <v>1.8621799999999999</v>
      </c>
      <c r="FN92">
        <v>1.86171</v>
      </c>
      <c r="FO92">
        <v>1.86825</v>
      </c>
      <c r="FP92">
        <v>1.8582799999999999</v>
      </c>
      <c r="FQ92">
        <v>1.8648100000000001</v>
      </c>
      <c r="FR92">
        <v>5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3.8</v>
      </c>
      <c r="GF92">
        <v>8.5199999999999998E-2</v>
      </c>
      <c r="GG92">
        <v>1.10289767420511</v>
      </c>
      <c r="GH92">
        <v>2.6534179880901899E-3</v>
      </c>
      <c r="GI92">
        <v>-1.0428034391586701E-6</v>
      </c>
      <c r="GJ92">
        <v>5.4845479443569001E-10</v>
      </c>
      <c r="GK92">
        <v>-8.8343357051566304E-2</v>
      </c>
      <c r="GL92">
        <v>-3.05487791674427E-2</v>
      </c>
      <c r="GM92">
        <v>2.9618206596728198E-3</v>
      </c>
      <c r="GN92">
        <v>-3.1459192886968901E-5</v>
      </c>
      <c r="GO92">
        <v>4</v>
      </c>
      <c r="GP92">
        <v>2343</v>
      </c>
      <c r="GQ92">
        <v>3</v>
      </c>
      <c r="GR92">
        <v>27</v>
      </c>
      <c r="GS92">
        <v>2785.2</v>
      </c>
      <c r="GT92">
        <v>2785.2</v>
      </c>
      <c r="GU92">
        <v>3.1591800000000001</v>
      </c>
      <c r="GV92">
        <v>2.3071299999999999</v>
      </c>
      <c r="GW92">
        <v>1.9982899999999999</v>
      </c>
      <c r="GX92">
        <v>2.7172900000000002</v>
      </c>
      <c r="GY92">
        <v>2.0935100000000002</v>
      </c>
      <c r="GZ92">
        <v>2.33887</v>
      </c>
      <c r="HA92">
        <v>30.372399999999999</v>
      </c>
      <c r="HB92">
        <v>15.8307</v>
      </c>
      <c r="HC92">
        <v>18</v>
      </c>
      <c r="HD92">
        <v>438.08499999999998</v>
      </c>
      <c r="HE92">
        <v>702.90300000000002</v>
      </c>
      <c r="HF92">
        <v>16.534700000000001</v>
      </c>
      <c r="HG92">
        <v>23.845500000000001</v>
      </c>
      <c r="HH92">
        <v>30.000800000000002</v>
      </c>
      <c r="HI92">
        <v>23.601299999999998</v>
      </c>
      <c r="HJ92">
        <v>23.589500000000001</v>
      </c>
      <c r="HK92">
        <v>63.278100000000002</v>
      </c>
      <c r="HL92">
        <v>46.490299999999998</v>
      </c>
      <c r="HM92">
        <v>0</v>
      </c>
      <c r="HN92">
        <v>16.480899999999998</v>
      </c>
      <c r="HO92">
        <v>1307.93</v>
      </c>
      <c r="HP92">
        <v>13.681699999999999</v>
      </c>
      <c r="HQ92">
        <v>97.4435</v>
      </c>
      <c r="HR92">
        <v>100.724</v>
      </c>
    </row>
    <row r="93" spans="1:226" x14ac:dyDescent="0.2">
      <c r="A93">
        <v>77</v>
      </c>
      <c r="B93">
        <v>1657465238.0999999</v>
      </c>
      <c r="C93">
        <v>472</v>
      </c>
      <c r="D93" t="s">
        <v>512</v>
      </c>
      <c r="E93" t="s">
        <v>513</v>
      </c>
      <c r="F93">
        <v>5</v>
      </c>
      <c r="G93" s="1" t="s">
        <v>353</v>
      </c>
      <c r="H93" t="s">
        <v>354</v>
      </c>
      <c r="I93">
        <v>1657465230.5999999</v>
      </c>
      <c r="J93">
        <f t="shared" si="68"/>
        <v>2.6809716571005531E-3</v>
      </c>
      <c r="K93">
        <f t="shared" si="69"/>
        <v>2.6809716571005531</v>
      </c>
      <c r="L93" s="1">
        <f t="shared" si="70"/>
        <v>28.382615719875805</v>
      </c>
      <c r="M93">
        <f t="shared" si="71"/>
        <v>1218.6618518518501</v>
      </c>
      <c r="N93">
        <f t="shared" si="72"/>
        <v>860.33695720723733</v>
      </c>
      <c r="O93">
        <f t="shared" si="73"/>
        <v>64.086016828114907</v>
      </c>
      <c r="P93">
        <f t="shared" si="74"/>
        <v>90.777437016165365</v>
      </c>
      <c r="Q93">
        <f t="shared" si="75"/>
        <v>0.14304728719726631</v>
      </c>
      <c r="R93">
        <f t="shared" si="76"/>
        <v>2.4427239831212839</v>
      </c>
      <c r="S93">
        <f t="shared" si="77"/>
        <v>0.1385511475631957</v>
      </c>
      <c r="T93">
        <f t="shared" si="78"/>
        <v>8.6986655481769842E-2</v>
      </c>
      <c r="U93">
        <f t="shared" si="79"/>
        <v>321.51698866666726</v>
      </c>
      <c r="V93">
        <f t="shared" si="80"/>
        <v>22.620057089221412</v>
      </c>
      <c r="W93">
        <f t="shared" si="81"/>
        <v>22.0477518518518</v>
      </c>
      <c r="X93">
        <f t="shared" si="82"/>
        <v>2.6612443705465241</v>
      </c>
      <c r="Y93">
        <f t="shared" si="83"/>
        <v>49.793223686138269</v>
      </c>
      <c r="Z93">
        <f t="shared" si="84"/>
        <v>1.2577867230280653</v>
      </c>
      <c r="AA93">
        <f t="shared" si="85"/>
        <v>2.5260198675953882</v>
      </c>
      <c r="AB93">
        <f t="shared" si="86"/>
        <v>1.4034576475184588</v>
      </c>
      <c r="AC93">
        <f t="shared" si="87"/>
        <v>-118.2308500781344</v>
      </c>
      <c r="AD93">
        <f t="shared" si="88"/>
        <v>-112.28315336655774</v>
      </c>
      <c r="AE93">
        <f t="shared" si="89"/>
        <v>-9.3960512427152985</v>
      </c>
      <c r="AF93">
        <f t="shared" si="90"/>
        <v>81.606933979259821</v>
      </c>
      <c r="AG93">
        <f t="shared" si="91"/>
        <v>46.180006881833741</v>
      </c>
      <c r="AH93">
        <f t="shared" si="92"/>
        <v>2.6898727061921504</v>
      </c>
      <c r="AI93">
        <f t="shared" si="93"/>
        <v>28.382615719875805</v>
      </c>
      <c r="AJ93">
        <v>1311.6735905452699</v>
      </c>
      <c r="AK93">
        <v>1263.4858181818199</v>
      </c>
      <c r="AL93">
        <v>3.4412765363601698</v>
      </c>
      <c r="AM93">
        <v>65.265421527463403</v>
      </c>
      <c r="AN93">
        <f t="shared" si="94"/>
        <v>2.6809716571005531</v>
      </c>
      <c r="AO93">
        <v>13.7154675875174</v>
      </c>
      <c r="AP93">
        <v>16.8786121212121</v>
      </c>
      <c r="AQ93">
        <v>-5.1448133628092003E-5</v>
      </c>
      <c r="AR93">
        <v>77.4076718084318</v>
      </c>
      <c r="AS93">
        <v>7</v>
      </c>
      <c r="AT93">
        <v>1</v>
      </c>
      <c r="AU93">
        <f t="shared" si="95"/>
        <v>1</v>
      </c>
      <c r="AV93">
        <f t="shared" si="96"/>
        <v>0</v>
      </c>
      <c r="AW93">
        <f t="shared" si="97"/>
        <v>40151.857849324682</v>
      </c>
      <c r="AX93">
        <f t="shared" si="98"/>
        <v>2000.0059259259299</v>
      </c>
      <c r="AY93">
        <f t="shared" si="99"/>
        <v>1681.2050000000033</v>
      </c>
      <c r="AZ93">
        <f t="shared" si="100"/>
        <v>0.8406000093333057</v>
      </c>
      <c r="BA93">
        <f t="shared" si="101"/>
        <v>0.16075801801327994</v>
      </c>
      <c r="BB93" s="1">
        <v>6</v>
      </c>
      <c r="BC93">
        <v>0.5</v>
      </c>
      <c r="BD93" t="s">
        <v>355</v>
      </c>
      <c r="BE93">
        <v>2</v>
      </c>
      <c r="BF93" t="b">
        <v>1</v>
      </c>
      <c r="BG93">
        <v>1657465230.5999999</v>
      </c>
      <c r="BH93">
        <v>1218.6618518518501</v>
      </c>
      <c r="BI93">
        <v>1278.0122222222201</v>
      </c>
      <c r="BJ93">
        <v>16.885437037037001</v>
      </c>
      <c r="BK93">
        <v>13.712055555555599</v>
      </c>
      <c r="BL93">
        <v>1214.8892592592599</v>
      </c>
      <c r="BM93">
        <v>16.800203703703701</v>
      </c>
      <c r="BN93">
        <v>499.994037037037</v>
      </c>
      <c r="BO93">
        <v>74.389459259259297</v>
      </c>
      <c r="BP93">
        <v>9.9979200000000004E-2</v>
      </c>
      <c r="BQ93">
        <v>21.195133333333299</v>
      </c>
      <c r="BR93">
        <v>22.0477518518518</v>
      </c>
      <c r="BS93">
        <v>999.9</v>
      </c>
      <c r="BT93">
        <v>0</v>
      </c>
      <c r="BU93">
        <v>0</v>
      </c>
      <c r="BV93">
        <v>10010.5762962963</v>
      </c>
      <c r="BW93">
        <v>0</v>
      </c>
      <c r="BX93">
        <v>960.39959259259297</v>
      </c>
      <c r="BY93">
        <v>-59.350259259259303</v>
      </c>
      <c r="BZ93">
        <v>1239.5914814814801</v>
      </c>
      <c r="CA93">
        <v>1295.77925925926</v>
      </c>
      <c r="CB93">
        <v>3.1733848148148098</v>
      </c>
      <c r="CC93">
        <v>1278.0122222222201</v>
      </c>
      <c r="CD93">
        <v>13.712055555555599</v>
      </c>
      <c r="CE93">
        <v>1.25609888888889</v>
      </c>
      <c r="CF93">
        <v>1.02003222222222</v>
      </c>
      <c r="CG93">
        <v>10.283577777777801</v>
      </c>
      <c r="CH93">
        <v>7.2056970370370399</v>
      </c>
      <c r="CI93">
        <v>2000.0059259259299</v>
      </c>
      <c r="CJ93">
        <v>0.98000022222222205</v>
      </c>
      <c r="CK93">
        <v>2.0000003703703698E-2</v>
      </c>
      <c r="CL93">
        <v>0</v>
      </c>
      <c r="CM93">
        <v>2.6283481481481501</v>
      </c>
      <c r="CN93">
        <v>0</v>
      </c>
      <c r="CO93">
        <v>15016.829629629599</v>
      </c>
      <c r="CP93">
        <v>16705.4592592593</v>
      </c>
      <c r="CQ93">
        <v>43.125</v>
      </c>
      <c r="CR93">
        <v>44.853999999999999</v>
      </c>
      <c r="CS93">
        <v>44.022962962963</v>
      </c>
      <c r="CT93">
        <v>43.052814814814802</v>
      </c>
      <c r="CU93">
        <v>42.25</v>
      </c>
      <c r="CV93">
        <v>1960.0051851851899</v>
      </c>
      <c r="CW93">
        <v>40.000740740740703</v>
      </c>
      <c r="CX93">
        <v>0</v>
      </c>
      <c r="CY93">
        <v>1651532022.2</v>
      </c>
      <c r="CZ93">
        <v>0</v>
      </c>
      <c r="DA93">
        <v>0</v>
      </c>
      <c r="DB93" t="s">
        <v>356</v>
      </c>
      <c r="DC93">
        <v>1657298120.5</v>
      </c>
      <c r="DD93">
        <v>1657298120.5</v>
      </c>
      <c r="DE93">
        <v>0</v>
      </c>
      <c r="DF93">
        <v>1.391</v>
      </c>
      <c r="DG93">
        <v>3.5000000000000003E-2</v>
      </c>
      <c r="DH93">
        <v>2.39</v>
      </c>
      <c r="DI93">
        <v>0.104</v>
      </c>
      <c r="DJ93">
        <v>419</v>
      </c>
      <c r="DK93">
        <v>18</v>
      </c>
      <c r="DL93">
        <v>0.11</v>
      </c>
      <c r="DM93">
        <v>0.02</v>
      </c>
      <c r="DN93">
        <v>-59.315773170731703</v>
      </c>
      <c r="DO93">
        <v>-0.75055191637653995</v>
      </c>
      <c r="DP93">
        <v>8.6418155342920994E-2</v>
      </c>
      <c r="DQ93">
        <v>0</v>
      </c>
      <c r="DR93">
        <v>3.1785136585365801</v>
      </c>
      <c r="DS93">
        <v>-7.7864320557492997E-2</v>
      </c>
      <c r="DT93">
        <v>7.8287187862780099E-3</v>
      </c>
      <c r="DU93">
        <v>1</v>
      </c>
      <c r="DV93">
        <v>1</v>
      </c>
      <c r="DW93">
        <v>2</v>
      </c>
      <c r="DX93" t="s">
        <v>369</v>
      </c>
      <c r="DY93">
        <v>2.8922400000000001</v>
      </c>
      <c r="DZ93">
        <v>2.7166299999999999</v>
      </c>
      <c r="EA93">
        <v>0.15981100000000001</v>
      </c>
      <c r="EB93">
        <v>0.16436100000000001</v>
      </c>
      <c r="EC93">
        <v>6.6818699999999995E-2</v>
      </c>
      <c r="ED93">
        <v>5.7363299999999999E-2</v>
      </c>
      <c r="EE93">
        <v>23940.9</v>
      </c>
      <c r="EF93">
        <v>20629.7</v>
      </c>
      <c r="EG93">
        <v>25494.9</v>
      </c>
      <c r="EH93">
        <v>24028.6</v>
      </c>
      <c r="EI93">
        <v>40558.6</v>
      </c>
      <c r="EJ93">
        <v>37472.199999999997</v>
      </c>
      <c r="EK93">
        <v>46012.4</v>
      </c>
      <c r="EL93">
        <v>42828.7</v>
      </c>
      <c r="EM93">
        <v>1.8589500000000001</v>
      </c>
      <c r="EN93">
        <v>2.24878</v>
      </c>
      <c r="EO93">
        <v>5.7958099999999999E-2</v>
      </c>
      <c r="EP93">
        <v>0</v>
      </c>
      <c r="EQ93">
        <v>21.099799999999998</v>
      </c>
      <c r="ER93">
        <v>999.9</v>
      </c>
      <c r="ES93">
        <v>49.786000000000001</v>
      </c>
      <c r="ET93">
        <v>25.126000000000001</v>
      </c>
      <c r="EU93">
        <v>21.441600000000001</v>
      </c>
      <c r="EV93">
        <v>52.056399999999996</v>
      </c>
      <c r="EW93">
        <v>37.267600000000002</v>
      </c>
      <c r="EX93">
        <v>2</v>
      </c>
      <c r="EY93">
        <v>-0.27037899999999998</v>
      </c>
      <c r="EZ93">
        <v>3.8786700000000001</v>
      </c>
      <c r="FA93">
        <v>20.202100000000002</v>
      </c>
      <c r="FB93">
        <v>5.2363099999999996</v>
      </c>
      <c r="FC93">
        <v>11.9872</v>
      </c>
      <c r="FD93">
        <v>4.9573</v>
      </c>
      <c r="FE93">
        <v>3.3039800000000001</v>
      </c>
      <c r="FF93">
        <v>343.8</v>
      </c>
      <c r="FG93">
        <v>9999</v>
      </c>
      <c r="FH93">
        <v>9999</v>
      </c>
      <c r="FI93">
        <v>6017.2</v>
      </c>
      <c r="FJ93">
        <v>1.86815</v>
      </c>
      <c r="FK93">
        <v>1.8638600000000001</v>
      </c>
      <c r="FL93">
        <v>1.87151</v>
      </c>
      <c r="FM93">
        <v>1.8621799999999999</v>
      </c>
      <c r="FN93">
        <v>1.86171</v>
      </c>
      <c r="FO93">
        <v>1.8682099999999999</v>
      </c>
      <c r="FP93">
        <v>1.8582799999999999</v>
      </c>
      <c r="FQ93">
        <v>1.8648400000000001</v>
      </c>
      <c r="FR93">
        <v>5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3.84</v>
      </c>
      <c r="GF93">
        <v>8.4900000000000003E-2</v>
      </c>
      <c r="GG93">
        <v>1.10289767420511</v>
      </c>
      <c r="GH93">
        <v>2.6534179880901899E-3</v>
      </c>
      <c r="GI93">
        <v>-1.0428034391586701E-6</v>
      </c>
      <c r="GJ93">
        <v>5.4845479443569001E-10</v>
      </c>
      <c r="GK93">
        <v>-8.8343357051566304E-2</v>
      </c>
      <c r="GL93">
        <v>-3.05487791674427E-2</v>
      </c>
      <c r="GM93">
        <v>2.9618206596728198E-3</v>
      </c>
      <c r="GN93">
        <v>-3.1459192886968901E-5</v>
      </c>
      <c r="GO93">
        <v>4</v>
      </c>
      <c r="GP93">
        <v>2343</v>
      </c>
      <c r="GQ93">
        <v>3</v>
      </c>
      <c r="GR93">
        <v>27</v>
      </c>
      <c r="GS93">
        <v>2785.3</v>
      </c>
      <c r="GT93">
        <v>2785.3</v>
      </c>
      <c r="GU93">
        <v>3.1872600000000002</v>
      </c>
      <c r="GV93">
        <v>2.3083499999999999</v>
      </c>
      <c r="GW93">
        <v>1.9982899999999999</v>
      </c>
      <c r="GX93">
        <v>2.7172900000000002</v>
      </c>
      <c r="GY93">
        <v>2.0935100000000002</v>
      </c>
      <c r="GZ93">
        <v>2.36572</v>
      </c>
      <c r="HA93">
        <v>30.372399999999999</v>
      </c>
      <c r="HB93">
        <v>15.8307</v>
      </c>
      <c r="HC93">
        <v>18</v>
      </c>
      <c r="HD93">
        <v>438.10399999999998</v>
      </c>
      <c r="HE93">
        <v>702.822</v>
      </c>
      <c r="HF93">
        <v>16.488199999999999</v>
      </c>
      <c r="HG93">
        <v>23.849599999999999</v>
      </c>
      <c r="HH93">
        <v>30.000800000000002</v>
      </c>
      <c r="HI93">
        <v>23.607199999999999</v>
      </c>
      <c r="HJ93">
        <v>23.5946</v>
      </c>
      <c r="HK93">
        <v>63.837699999999998</v>
      </c>
      <c r="HL93">
        <v>46.490299999999998</v>
      </c>
      <c r="HM93">
        <v>0</v>
      </c>
      <c r="HN93">
        <v>16.421600000000002</v>
      </c>
      <c r="HO93">
        <v>1321.46</v>
      </c>
      <c r="HP93">
        <v>13.681699999999999</v>
      </c>
      <c r="HQ93">
        <v>97.441900000000004</v>
      </c>
      <c r="HR93">
        <v>100.72199999999999</v>
      </c>
    </row>
    <row r="94" spans="1:226" x14ac:dyDescent="0.2">
      <c r="A94">
        <v>78</v>
      </c>
      <c r="B94">
        <v>1657465243.0999999</v>
      </c>
      <c r="C94">
        <v>477</v>
      </c>
      <c r="D94" t="s">
        <v>514</v>
      </c>
      <c r="E94" t="s">
        <v>515</v>
      </c>
      <c r="F94">
        <v>5</v>
      </c>
      <c r="G94" s="1" t="s">
        <v>353</v>
      </c>
      <c r="H94" t="s">
        <v>354</v>
      </c>
      <c r="I94">
        <v>1657465235.31429</v>
      </c>
      <c r="J94">
        <f t="shared" si="68"/>
        <v>2.6703292084822206E-3</v>
      </c>
      <c r="K94">
        <f t="shared" si="69"/>
        <v>2.6703292084822206</v>
      </c>
      <c r="L94" s="1">
        <f t="shared" si="70"/>
        <v>28.287056365451065</v>
      </c>
      <c r="M94">
        <f t="shared" si="71"/>
        <v>1234.415</v>
      </c>
      <c r="N94">
        <f t="shared" si="72"/>
        <v>874.98761551753023</v>
      </c>
      <c r="O94">
        <f t="shared" si="73"/>
        <v>65.177315068403473</v>
      </c>
      <c r="P94">
        <f t="shared" si="74"/>
        <v>91.950850450124307</v>
      </c>
      <c r="Q94">
        <f t="shared" si="75"/>
        <v>0.14228845275116025</v>
      </c>
      <c r="R94">
        <f t="shared" si="76"/>
        <v>2.4411838760667148</v>
      </c>
      <c r="S94">
        <f t="shared" si="77"/>
        <v>0.13783637762518611</v>
      </c>
      <c r="T94">
        <f t="shared" si="78"/>
        <v>8.6536133351577463E-2</v>
      </c>
      <c r="U94">
        <f t="shared" si="79"/>
        <v>321.51714503571498</v>
      </c>
      <c r="V94">
        <f t="shared" si="80"/>
        <v>22.624139212585838</v>
      </c>
      <c r="W94">
        <f t="shared" si="81"/>
        <v>22.056028571428602</v>
      </c>
      <c r="X94">
        <f t="shared" si="82"/>
        <v>2.6625875048364049</v>
      </c>
      <c r="Y94">
        <f t="shared" si="83"/>
        <v>49.780510211717747</v>
      </c>
      <c r="Z94">
        <f t="shared" si="84"/>
        <v>1.2574624549652356</v>
      </c>
      <c r="AA94">
        <f t="shared" si="85"/>
        <v>2.5260135937080928</v>
      </c>
      <c r="AB94">
        <f t="shared" si="86"/>
        <v>1.4051250498711694</v>
      </c>
      <c r="AC94">
        <f t="shared" si="87"/>
        <v>-117.76151809406592</v>
      </c>
      <c r="AD94">
        <f t="shared" si="88"/>
        <v>-113.30697892859287</v>
      </c>
      <c r="AE94">
        <f t="shared" si="89"/>
        <v>-9.4881068865934495</v>
      </c>
      <c r="AF94">
        <f t="shared" si="90"/>
        <v>80.960541126462701</v>
      </c>
      <c r="AG94">
        <f t="shared" si="91"/>
        <v>45.963610541939779</v>
      </c>
      <c r="AH94">
        <f t="shared" si="92"/>
        <v>2.6818393754961893</v>
      </c>
      <c r="AI94">
        <f t="shared" si="93"/>
        <v>28.287056365451065</v>
      </c>
      <c r="AJ94">
        <v>1327.88485783548</v>
      </c>
      <c r="AK94">
        <v>1280.21151515152</v>
      </c>
      <c r="AL94">
        <v>3.3413226477701699</v>
      </c>
      <c r="AM94">
        <v>65.265421527463403</v>
      </c>
      <c r="AN94">
        <f t="shared" si="94"/>
        <v>2.6703292084822206</v>
      </c>
      <c r="AO94">
        <v>13.7208603860312</v>
      </c>
      <c r="AP94">
        <v>16.871327878787898</v>
      </c>
      <c r="AQ94">
        <v>-4.4910842271123102E-5</v>
      </c>
      <c r="AR94">
        <v>77.4076718084318</v>
      </c>
      <c r="AS94">
        <v>7</v>
      </c>
      <c r="AT94">
        <v>1</v>
      </c>
      <c r="AU94">
        <f t="shared" si="95"/>
        <v>1</v>
      </c>
      <c r="AV94">
        <f t="shared" si="96"/>
        <v>0</v>
      </c>
      <c r="AW94">
        <f t="shared" si="97"/>
        <v>40113.197733655426</v>
      </c>
      <c r="AX94">
        <f t="shared" si="98"/>
        <v>2000.0067857142899</v>
      </c>
      <c r="AY94">
        <f t="shared" si="99"/>
        <v>1681.2057321428608</v>
      </c>
      <c r="AZ94">
        <f t="shared" si="100"/>
        <v>0.84060001403566675</v>
      </c>
      <c r="BA94">
        <f t="shared" si="101"/>
        <v>0.16075802708883669</v>
      </c>
      <c r="BB94" s="1">
        <v>6</v>
      </c>
      <c r="BC94">
        <v>0.5</v>
      </c>
      <c r="BD94" t="s">
        <v>355</v>
      </c>
      <c r="BE94">
        <v>2</v>
      </c>
      <c r="BF94" t="b">
        <v>1</v>
      </c>
      <c r="BG94">
        <v>1657465235.31429</v>
      </c>
      <c r="BH94">
        <v>1234.415</v>
      </c>
      <c r="BI94">
        <v>1293.5425</v>
      </c>
      <c r="BJ94">
        <v>16.8810892857143</v>
      </c>
      <c r="BK94">
        <v>13.717285714285699</v>
      </c>
      <c r="BL94">
        <v>1230.6028571428601</v>
      </c>
      <c r="BM94">
        <v>16.796035714285701</v>
      </c>
      <c r="BN94">
        <v>500.01214285714298</v>
      </c>
      <c r="BO94">
        <v>74.389392857142894</v>
      </c>
      <c r="BP94">
        <v>0.100021521428571</v>
      </c>
      <c r="BQ94">
        <v>21.1950928571429</v>
      </c>
      <c r="BR94">
        <v>22.056028571428602</v>
      </c>
      <c r="BS94">
        <v>999.9</v>
      </c>
      <c r="BT94">
        <v>0</v>
      </c>
      <c r="BU94">
        <v>0</v>
      </c>
      <c r="BV94">
        <v>10000.533571428599</v>
      </c>
      <c r="BW94">
        <v>0</v>
      </c>
      <c r="BX94">
        <v>960.89853571428603</v>
      </c>
      <c r="BY94">
        <v>-59.127689285714297</v>
      </c>
      <c r="BZ94">
        <v>1255.6107142857099</v>
      </c>
      <c r="CA94">
        <v>1311.53357142857</v>
      </c>
      <c r="CB94">
        <v>3.1638128571428599</v>
      </c>
      <c r="CC94">
        <v>1293.5425</v>
      </c>
      <c r="CD94">
        <v>13.717285714285699</v>
      </c>
      <c r="CE94">
        <v>1.25577428571429</v>
      </c>
      <c r="CF94">
        <v>1.02042071428571</v>
      </c>
      <c r="CG94">
        <v>10.2797107142857</v>
      </c>
      <c r="CH94">
        <v>7.21124928571429</v>
      </c>
      <c r="CI94">
        <v>2000.0067857142899</v>
      </c>
      <c r="CJ94">
        <v>0.98000014285714299</v>
      </c>
      <c r="CK94">
        <v>2.0000085714285701E-2</v>
      </c>
      <c r="CL94">
        <v>0</v>
      </c>
      <c r="CM94">
        <v>2.53762857142857</v>
      </c>
      <c r="CN94">
        <v>0</v>
      </c>
      <c r="CO94">
        <v>15010.4964285714</v>
      </c>
      <c r="CP94">
        <v>16705.467857142899</v>
      </c>
      <c r="CQ94">
        <v>43.125</v>
      </c>
      <c r="CR94">
        <v>44.861499999999999</v>
      </c>
      <c r="CS94">
        <v>44.037642857142799</v>
      </c>
      <c r="CT94">
        <v>43.044285714285699</v>
      </c>
      <c r="CU94">
        <v>42.25</v>
      </c>
      <c r="CV94">
        <v>1960.0057142857099</v>
      </c>
      <c r="CW94">
        <v>40.0010714285714</v>
      </c>
      <c r="CX94">
        <v>0</v>
      </c>
      <c r="CY94">
        <v>1651532027</v>
      </c>
      <c r="CZ94">
        <v>0</v>
      </c>
      <c r="DA94">
        <v>0</v>
      </c>
      <c r="DB94" t="s">
        <v>356</v>
      </c>
      <c r="DC94">
        <v>1657298120.5</v>
      </c>
      <c r="DD94">
        <v>1657298120.5</v>
      </c>
      <c r="DE94">
        <v>0</v>
      </c>
      <c r="DF94">
        <v>1.391</v>
      </c>
      <c r="DG94">
        <v>3.5000000000000003E-2</v>
      </c>
      <c r="DH94">
        <v>2.39</v>
      </c>
      <c r="DI94">
        <v>0.104</v>
      </c>
      <c r="DJ94">
        <v>419</v>
      </c>
      <c r="DK94">
        <v>18</v>
      </c>
      <c r="DL94">
        <v>0.11</v>
      </c>
      <c r="DM94">
        <v>0.02</v>
      </c>
      <c r="DN94">
        <v>-59.236992682926797</v>
      </c>
      <c r="DO94">
        <v>1.3895644599302299</v>
      </c>
      <c r="DP94">
        <v>0.25107022474068602</v>
      </c>
      <c r="DQ94">
        <v>0</v>
      </c>
      <c r="DR94">
        <v>3.1705636585365902</v>
      </c>
      <c r="DS94">
        <v>-0.108988013937278</v>
      </c>
      <c r="DT94">
        <v>1.0926364793046201E-2</v>
      </c>
      <c r="DU94">
        <v>0</v>
      </c>
      <c r="DV94">
        <v>0</v>
      </c>
      <c r="DW94">
        <v>2</v>
      </c>
      <c r="DX94" t="s">
        <v>357</v>
      </c>
      <c r="DY94">
        <v>2.8922500000000002</v>
      </c>
      <c r="DZ94">
        <v>2.71624</v>
      </c>
      <c r="EA94">
        <v>0.161109</v>
      </c>
      <c r="EB94">
        <v>0.16555</v>
      </c>
      <c r="EC94">
        <v>6.68015E-2</v>
      </c>
      <c r="ED94">
        <v>5.7379699999999999E-2</v>
      </c>
      <c r="EE94">
        <v>23903.7</v>
      </c>
      <c r="EF94">
        <v>20599.900000000001</v>
      </c>
      <c r="EG94">
        <v>25494.6</v>
      </c>
      <c r="EH94">
        <v>24028.1</v>
      </c>
      <c r="EI94">
        <v>40558.9</v>
      </c>
      <c r="EJ94">
        <v>37470.800000000003</v>
      </c>
      <c r="EK94">
        <v>46011.9</v>
      </c>
      <c r="EL94">
        <v>42827.8</v>
      </c>
      <c r="EM94">
        <v>1.85863</v>
      </c>
      <c r="EN94">
        <v>2.2488299999999999</v>
      </c>
      <c r="EO94">
        <v>5.8449800000000003E-2</v>
      </c>
      <c r="EP94">
        <v>0</v>
      </c>
      <c r="EQ94">
        <v>21.1038</v>
      </c>
      <c r="ER94">
        <v>999.9</v>
      </c>
      <c r="ES94">
        <v>49.762</v>
      </c>
      <c r="ET94">
        <v>25.135999999999999</v>
      </c>
      <c r="EU94">
        <v>21.444199999999999</v>
      </c>
      <c r="EV94">
        <v>52.486400000000003</v>
      </c>
      <c r="EW94">
        <v>37.215499999999999</v>
      </c>
      <c r="EX94">
        <v>2</v>
      </c>
      <c r="EY94">
        <v>-0.26946100000000001</v>
      </c>
      <c r="EZ94">
        <v>3.9749400000000001</v>
      </c>
      <c r="FA94">
        <v>20.1997</v>
      </c>
      <c r="FB94">
        <v>5.23766</v>
      </c>
      <c r="FC94">
        <v>11.989599999999999</v>
      </c>
      <c r="FD94">
        <v>4.9572500000000002</v>
      </c>
      <c r="FE94">
        <v>3.3039499999999999</v>
      </c>
      <c r="FF94">
        <v>343.8</v>
      </c>
      <c r="FG94">
        <v>9999</v>
      </c>
      <c r="FH94">
        <v>9999</v>
      </c>
      <c r="FI94">
        <v>6017.2</v>
      </c>
      <c r="FJ94">
        <v>1.8681300000000001</v>
      </c>
      <c r="FK94">
        <v>1.8638600000000001</v>
      </c>
      <c r="FL94">
        <v>1.8714900000000001</v>
      </c>
      <c r="FM94">
        <v>1.8621799999999999</v>
      </c>
      <c r="FN94">
        <v>1.86172</v>
      </c>
      <c r="FO94">
        <v>1.86816</v>
      </c>
      <c r="FP94">
        <v>1.85825</v>
      </c>
      <c r="FQ94">
        <v>1.8648199999999999</v>
      </c>
      <c r="FR94">
        <v>5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3.88</v>
      </c>
      <c r="GF94">
        <v>8.4699999999999998E-2</v>
      </c>
      <c r="GG94">
        <v>1.10289767420511</v>
      </c>
      <c r="GH94">
        <v>2.6534179880901899E-3</v>
      </c>
      <c r="GI94">
        <v>-1.0428034391586701E-6</v>
      </c>
      <c r="GJ94">
        <v>5.4845479443569001E-10</v>
      </c>
      <c r="GK94">
        <v>-8.8343357051566304E-2</v>
      </c>
      <c r="GL94">
        <v>-3.05487791674427E-2</v>
      </c>
      <c r="GM94">
        <v>2.9618206596728198E-3</v>
      </c>
      <c r="GN94">
        <v>-3.1459192886968901E-5</v>
      </c>
      <c r="GO94">
        <v>4</v>
      </c>
      <c r="GP94">
        <v>2343</v>
      </c>
      <c r="GQ94">
        <v>3</v>
      </c>
      <c r="GR94">
        <v>27</v>
      </c>
      <c r="GS94">
        <v>2785.4</v>
      </c>
      <c r="GT94">
        <v>2785.4</v>
      </c>
      <c r="GU94">
        <v>3.2153299999999998</v>
      </c>
      <c r="GV94">
        <v>2.3071299999999999</v>
      </c>
      <c r="GW94">
        <v>1.9982899999999999</v>
      </c>
      <c r="GX94">
        <v>2.7172900000000002</v>
      </c>
      <c r="GY94">
        <v>2.0935100000000002</v>
      </c>
      <c r="GZ94">
        <v>2.3730500000000001</v>
      </c>
      <c r="HA94">
        <v>30.393899999999999</v>
      </c>
      <c r="HB94">
        <v>15.8307</v>
      </c>
      <c r="HC94">
        <v>18</v>
      </c>
      <c r="HD94">
        <v>437.96600000000001</v>
      </c>
      <c r="HE94">
        <v>702.94500000000005</v>
      </c>
      <c r="HF94">
        <v>16.431999999999999</v>
      </c>
      <c r="HG94">
        <v>23.854500000000002</v>
      </c>
      <c r="HH94">
        <v>30.000900000000001</v>
      </c>
      <c r="HI94">
        <v>23.6129</v>
      </c>
      <c r="HJ94">
        <v>23.6004</v>
      </c>
      <c r="HK94">
        <v>64.465000000000003</v>
      </c>
      <c r="HL94">
        <v>46.490299999999998</v>
      </c>
      <c r="HM94">
        <v>0</v>
      </c>
      <c r="HN94">
        <v>16.356300000000001</v>
      </c>
      <c r="HO94">
        <v>1341.65</v>
      </c>
      <c r="HP94">
        <v>13.6831</v>
      </c>
      <c r="HQ94">
        <v>97.440799999999996</v>
      </c>
      <c r="HR94">
        <v>100.72</v>
      </c>
    </row>
    <row r="95" spans="1:226" x14ac:dyDescent="0.2">
      <c r="A95">
        <v>79</v>
      </c>
      <c r="B95">
        <v>1657465248.0999999</v>
      </c>
      <c r="C95">
        <v>482</v>
      </c>
      <c r="D95" t="s">
        <v>516</v>
      </c>
      <c r="E95" t="s">
        <v>517</v>
      </c>
      <c r="F95">
        <v>5</v>
      </c>
      <c r="G95" s="1" t="s">
        <v>353</v>
      </c>
      <c r="H95" t="s">
        <v>354</v>
      </c>
      <c r="I95">
        <v>1657465240.5999999</v>
      </c>
      <c r="J95">
        <f t="shared" si="68"/>
        <v>2.6600462956879729E-3</v>
      </c>
      <c r="K95">
        <f t="shared" si="69"/>
        <v>2.6600462956879731</v>
      </c>
      <c r="L95" s="1">
        <f t="shared" si="70"/>
        <v>28.500880392641648</v>
      </c>
      <c r="M95">
        <f t="shared" si="71"/>
        <v>1251.8525925925901</v>
      </c>
      <c r="N95">
        <f t="shared" si="72"/>
        <v>887.77343634668341</v>
      </c>
      <c r="O95">
        <f t="shared" si="73"/>
        <v>66.129535865997909</v>
      </c>
      <c r="P95">
        <f t="shared" si="74"/>
        <v>93.249502104347826</v>
      </c>
      <c r="Q95">
        <f t="shared" si="75"/>
        <v>0.14155089301660403</v>
      </c>
      <c r="R95">
        <f t="shared" si="76"/>
        <v>2.4399548119355692</v>
      </c>
      <c r="S95">
        <f t="shared" si="77"/>
        <v>0.137141938666828</v>
      </c>
      <c r="T95">
        <f t="shared" si="78"/>
        <v>8.6098399210989746E-2</v>
      </c>
      <c r="U95">
        <f t="shared" si="79"/>
        <v>321.51785388888862</v>
      </c>
      <c r="V95">
        <f t="shared" si="80"/>
        <v>22.624734702637994</v>
      </c>
      <c r="W95">
        <f t="shared" si="81"/>
        <v>22.063477777777798</v>
      </c>
      <c r="X95">
        <f t="shared" si="82"/>
        <v>2.6637968587292478</v>
      </c>
      <c r="Y95">
        <f t="shared" si="83"/>
        <v>49.772410338142578</v>
      </c>
      <c r="Z95">
        <f t="shared" si="84"/>
        <v>1.2570064069812494</v>
      </c>
      <c r="AA95">
        <f t="shared" si="85"/>
        <v>2.5255084060454984</v>
      </c>
      <c r="AB95">
        <f t="shared" si="86"/>
        <v>1.4067904517479983</v>
      </c>
      <c r="AC95">
        <f t="shared" si="87"/>
        <v>-117.3080416398396</v>
      </c>
      <c r="AD95">
        <f t="shared" si="88"/>
        <v>-114.65858902306638</v>
      </c>
      <c r="AE95">
        <f t="shared" si="89"/>
        <v>-9.6063299161064215</v>
      </c>
      <c r="AF95">
        <f t="shared" si="90"/>
        <v>79.94489330987625</v>
      </c>
      <c r="AG95">
        <f t="shared" si="91"/>
        <v>45.799184213687049</v>
      </c>
      <c r="AH95">
        <f t="shared" si="92"/>
        <v>2.6719332432359084</v>
      </c>
      <c r="AI95">
        <f t="shared" si="93"/>
        <v>28.500880392641648</v>
      </c>
      <c r="AJ95">
        <v>1344.22543335061</v>
      </c>
      <c r="AK95">
        <v>1296.4990303030299</v>
      </c>
      <c r="AL95">
        <v>3.2889655609647601</v>
      </c>
      <c r="AM95">
        <v>65.265421527463403</v>
      </c>
      <c r="AN95">
        <f t="shared" si="94"/>
        <v>2.6600462956879731</v>
      </c>
      <c r="AO95">
        <v>13.726600615455601</v>
      </c>
      <c r="AP95">
        <v>16.8649557575758</v>
      </c>
      <c r="AQ95">
        <v>-3.9770386092522699E-5</v>
      </c>
      <c r="AR95">
        <v>77.4076718084318</v>
      </c>
      <c r="AS95">
        <v>7</v>
      </c>
      <c r="AT95">
        <v>1</v>
      </c>
      <c r="AU95">
        <f t="shared" si="95"/>
        <v>1</v>
      </c>
      <c r="AV95">
        <f t="shared" si="96"/>
        <v>0</v>
      </c>
      <c r="AW95">
        <f t="shared" si="97"/>
        <v>40082.786173261484</v>
      </c>
      <c r="AX95">
        <f t="shared" si="98"/>
        <v>2000.0114814814799</v>
      </c>
      <c r="AY95">
        <f t="shared" si="99"/>
        <v>1681.2096555555543</v>
      </c>
      <c r="AZ95">
        <f t="shared" si="100"/>
        <v>0.84060000211109898</v>
      </c>
      <c r="BA95">
        <f t="shared" si="101"/>
        <v>0.16075800407442103</v>
      </c>
      <c r="BB95" s="1">
        <v>6</v>
      </c>
      <c r="BC95">
        <v>0.5</v>
      </c>
      <c r="BD95" t="s">
        <v>355</v>
      </c>
      <c r="BE95">
        <v>2</v>
      </c>
      <c r="BF95" t="b">
        <v>1</v>
      </c>
      <c r="BG95">
        <v>1657465240.5999999</v>
      </c>
      <c r="BH95">
        <v>1251.8525925925901</v>
      </c>
      <c r="BI95">
        <v>1310.8244444444399</v>
      </c>
      <c r="BJ95">
        <v>16.875014814814801</v>
      </c>
      <c r="BK95">
        <v>13.722855555555601</v>
      </c>
      <c r="BL95">
        <v>1247.9959259259299</v>
      </c>
      <c r="BM95">
        <v>16.790211111111098</v>
      </c>
      <c r="BN95">
        <v>500.00855555555597</v>
      </c>
      <c r="BO95">
        <v>74.389207407407397</v>
      </c>
      <c r="BP95">
        <v>9.9995759259259201E-2</v>
      </c>
      <c r="BQ95">
        <v>21.1918333333333</v>
      </c>
      <c r="BR95">
        <v>22.063477777777798</v>
      </c>
      <c r="BS95">
        <v>999.9</v>
      </c>
      <c r="BT95">
        <v>0</v>
      </c>
      <c r="BU95">
        <v>0</v>
      </c>
      <c r="BV95">
        <v>9992.5400000000009</v>
      </c>
      <c r="BW95">
        <v>0</v>
      </c>
      <c r="BX95">
        <v>961.34088888888903</v>
      </c>
      <c r="BY95">
        <v>-58.972385185185203</v>
      </c>
      <c r="BZ95">
        <v>1273.3399999999999</v>
      </c>
      <c r="CA95">
        <v>1329.0633333333301</v>
      </c>
      <c r="CB95">
        <v>3.1521748148148201</v>
      </c>
      <c r="CC95">
        <v>1310.8244444444399</v>
      </c>
      <c r="CD95">
        <v>13.722855555555601</v>
      </c>
      <c r="CE95">
        <v>1.2553192592592599</v>
      </c>
      <c r="CF95">
        <v>1.02083185185185</v>
      </c>
      <c r="CG95">
        <v>10.2742925925926</v>
      </c>
      <c r="CH95">
        <v>7.2171359259259296</v>
      </c>
      <c r="CI95">
        <v>2000.0114814814799</v>
      </c>
      <c r="CJ95">
        <v>0.98000033333333403</v>
      </c>
      <c r="CK95">
        <v>1.99998888888889E-2</v>
      </c>
      <c r="CL95">
        <v>0</v>
      </c>
      <c r="CM95">
        <v>2.5477037037037</v>
      </c>
      <c r="CN95">
        <v>0</v>
      </c>
      <c r="CO95">
        <v>15003.0444444444</v>
      </c>
      <c r="CP95">
        <v>16705.5074074074</v>
      </c>
      <c r="CQ95">
        <v>43.125</v>
      </c>
      <c r="CR95">
        <v>44.865666666666698</v>
      </c>
      <c r="CS95">
        <v>44.055111111111103</v>
      </c>
      <c r="CT95">
        <v>43.039037037036998</v>
      </c>
      <c r="CU95">
        <v>42.25</v>
      </c>
      <c r="CV95">
        <v>1960.01111111111</v>
      </c>
      <c r="CW95">
        <v>40.000370370370398</v>
      </c>
      <c r="CX95">
        <v>0</v>
      </c>
      <c r="CY95">
        <v>1651532031.8</v>
      </c>
      <c r="CZ95">
        <v>0</v>
      </c>
      <c r="DA95">
        <v>0</v>
      </c>
      <c r="DB95" t="s">
        <v>356</v>
      </c>
      <c r="DC95">
        <v>1657298120.5</v>
      </c>
      <c r="DD95">
        <v>1657298120.5</v>
      </c>
      <c r="DE95">
        <v>0</v>
      </c>
      <c r="DF95">
        <v>1.391</v>
      </c>
      <c r="DG95">
        <v>3.5000000000000003E-2</v>
      </c>
      <c r="DH95">
        <v>2.39</v>
      </c>
      <c r="DI95">
        <v>0.104</v>
      </c>
      <c r="DJ95">
        <v>419</v>
      </c>
      <c r="DK95">
        <v>18</v>
      </c>
      <c r="DL95">
        <v>0.11</v>
      </c>
      <c r="DM95">
        <v>0.02</v>
      </c>
      <c r="DN95">
        <v>-59.061826829268298</v>
      </c>
      <c r="DO95">
        <v>2.9818034843205501</v>
      </c>
      <c r="DP95">
        <v>0.418786205438475</v>
      </c>
      <c r="DQ95">
        <v>0</v>
      </c>
      <c r="DR95">
        <v>3.1606868292682901</v>
      </c>
      <c r="DS95">
        <v>-0.129993449477353</v>
      </c>
      <c r="DT95">
        <v>1.29034310882377E-2</v>
      </c>
      <c r="DU95">
        <v>0</v>
      </c>
      <c r="DV95">
        <v>0</v>
      </c>
      <c r="DW95">
        <v>2</v>
      </c>
      <c r="DX95" t="s">
        <v>357</v>
      </c>
      <c r="DY95">
        <v>2.8923000000000001</v>
      </c>
      <c r="DZ95">
        <v>2.71645</v>
      </c>
      <c r="EA95">
        <v>0.16238</v>
      </c>
      <c r="EB95">
        <v>0.16688600000000001</v>
      </c>
      <c r="EC95">
        <v>6.6774399999999998E-2</v>
      </c>
      <c r="ED95">
        <v>5.73952E-2</v>
      </c>
      <c r="EE95">
        <v>23866.799999999999</v>
      </c>
      <c r="EF95">
        <v>20567.099999999999</v>
      </c>
      <c r="EG95">
        <v>25493.9</v>
      </c>
      <c r="EH95">
        <v>24028.3</v>
      </c>
      <c r="EI95">
        <v>40558.800000000003</v>
      </c>
      <c r="EJ95">
        <v>37470.400000000001</v>
      </c>
      <c r="EK95">
        <v>46010.400000000001</v>
      </c>
      <c r="EL95">
        <v>42828</v>
      </c>
      <c r="EM95">
        <v>1.8585</v>
      </c>
      <c r="EN95">
        <v>2.2484799999999998</v>
      </c>
      <c r="EO95">
        <v>5.82412E-2</v>
      </c>
      <c r="EP95">
        <v>0</v>
      </c>
      <c r="EQ95">
        <v>21.102399999999999</v>
      </c>
      <c r="ER95">
        <v>999.9</v>
      </c>
      <c r="ES95">
        <v>49.762</v>
      </c>
      <c r="ET95">
        <v>25.155999999999999</v>
      </c>
      <c r="EU95">
        <v>21.469100000000001</v>
      </c>
      <c r="EV95">
        <v>52.4664</v>
      </c>
      <c r="EW95">
        <v>37.151400000000002</v>
      </c>
      <c r="EX95">
        <v>2</v>
      </c>
      <c r="EY95">
        <v>-0.26863599999999999</v>
      </c>
      <c r="EZ95">
        <v>4.0636799999999997</v>
      </c>
      <c r="FA95">
        <v>20.197700000000001</v>
      </c>
      <c r="FB95">
        <v>5.2382600000000004</v>
      </c>
      <c r="FC95">
        <v>11.9885</v>
      </c>
      <c r="FD95">
        <v>4.9573999999999998</v>
      </c>
      <c r="FE95">
        <v>3.3039999999999998</v>
      </c>
      <c r="FF95">
        <v>343.9</v>
      </c>
      <c r="FG95">
        <v>9999</v>
      </c>
      <c r="FH95">
        <v>9999</v>
      </c>
      <c r="FI95">
        <v>6017.5</v>
      </c>
      <c r="FJ95">
        <v>1.86816</v>
      </c>
      <c r="FK95">
        <v>1.8638600000000001</v>
      </c>
      <c r="FL95">
        <v>1.87151</v>
      </c>
      <c r="FM95">
        <v>1.8621799999999999</v>
      </c>
      <c r="FN95">
        <v>1.86172</v>
      </c>
      <c r="FO95">
        <v>1.86822</v>
      </c>
      <c r="FP95">
        <v>1.8582799999999999</v>
      </c>
      <c r="FQ95">
        <v>1.8648100000000001</v>
      </c>
      <c r="FR95">
        <v>5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3.92</v>
      </c>
      <c r="GF95">
        <v>8.43E-2</v>
      </c>
      <c r="GG95">
        <v>1.10289767420511</v>
      </c>
      <c r="GH95">
        <v>2.6534179880901899E-3</v>
      </c>
      <c r="GI95">
        <v>-1.0428034391586701E-6</v>
      </c>
      <c r="GJ95">
        <v>5.4845479443569001E-10</v>
      </c>
      <c r="GK95">
        <v>-8.8343357051566304E-2</v>
      </c>
      <c r="GL95">
        <v>-3.05487791674427E-2</v>
      </c>
      <c r="GM95">
        <v>2.9618206596728198E-3</v>
      </c>
      <c r="GN95">
        <v>-3.1459192886968901E-5</v>
      </c>
      <c r="GO95">
        <v>4</v>
      </c>
      <c r="GP95">
        <v>2343</v>
      </c>
      <c r="GQ95">
        <v>3</v>
      </c>
      <c r="GR95">
        <v>27</v>
      </c>
      <c r="GS95">
        <v>2785.5</v>
      </c>
      <c r="GT95">
        <v>2785.5</v>
      </c>
      <c r="GU95">
        <v>3.2482899999999999</v>
      </c>
      <c r="GV95">
        <v>2.3083499999999999</v>
      </c>
      <c r="GW95">
        <v>1.9982899999999999</v>
      </c>
      <c r="GX95">
        <v>2.7172900000000002</v>
      </c>
      <c r="GY95">
        <v>2.0935100000000002</v>
      </c>
      <c r="GZ95">
        <v>2.32422</v>
      </c>
      <c r="HA95">
        <v>30.393899999999999</v>
      </c>
      <c r="HB95">
        <v>15.821899999999999</v>
      </c>
      <c r="HC95">
        <v>18</v>
      </c>
      <c r="HD95">
        <v>437.93900000000002</v>
      </c>
      <c r="HE95">
        <v>702.72400000000005</v>
      </c>
      <c r="HF95">
        <v>16.366399999999999</v>
      </c>
      <c r="HG95">
        <v>23.859500000000001</v>
      </c>
      <c r="HH95">
        <v>30.000900000000001</v>
      </c>
      <c r="HI95">
        <v>23.618300000000001</v>
      </c>
      <c r="HJ95">
        <v>23.606300000000001</v>
      </c>
      <c r="HK95">
        <v>65.052400000000006</v>
      </c>
      <c r="HL95">
        <v>46.490299999999998</v>
      </c>
      <c r="HM95">
        <v>0</v>
      </c>
      <c r="HN95">
        <v>16.290700000000001</v>
      </c>
      <c r="HO95">
        <v>1355.13</v>
      </c>
      <c r="HP95">
        <v>13.6957</v>
      </c>
      <c r="HQ95">
        <v>97.437700000000007</v>
      </c>
      <c r="HR95">
        <v>100.721</v>
      </c>
    </row>
    <row r="96" spans="1:226" x14ac:dyDescent="0.2">
      <c r="A96">
        <v>80</v>
      </c>
      <c r="B96">
        <v>1657465252.5999999</v>
      </c>
      <c r="C96">
        <v>486.5</v>
      </c>
      <c r="D96" t="s">
        <v>518</v>
      </c>
      <c r="E96" t="s">
        <v>519</v>
      </c>
      <c r="F96">
        <v>5</v>
      </c>
      <c r="G96" s="1" t="s">
        <v>353</v>
      </c>
      <c r="H96" t="s">
        <v>354</v>
      </c>
      <c r="I96">
        <v>1657465245.04444</v>
      </c>
      <c r="J96">
        <f t="shared" si="68"/>
        <v>2.6406542533209468E-3</v>
      </c>
      <c r="K96">
        <f t="shared" si="69"/>
        <v>2.6406542533209469</v>
      </c>
      <c r="L96" s="1">
        <f t="shared" si="70"/>
        <v>28.603538316679906</v>
      </c>
      <c r="M96">
        <f t="shared" si="71"/>
        <v>1266.4840740740699</v>
      </c>
      <c r="N96">
        <f t="shared" si="72"/>
        <v>898.18995365932983</v>
      </c>
      <c r="O96">
        <f t="shared" si="73"/>
        <v>66.904987350667568</v>
      </c>
      <c r="P96">
        <f t="shared" si="74"/>
        <v>94.33873159071868</v>
      </c>
      <c r="Q96">
        <f t="shared" si="75"/>
        <v>0.14041676380938845</v>
      </c>
      <c r="R96">
        <f t="shared" si="76"/>
        <v>2.4382101072480107</v>
      </c>
      <c r="S96">
        <f t="shared" si="77"/>
        <v>0.13607400917433207</v>
      </c>
      <c r="T96">
        <f t="shared" si="78"/>
        <v>8.5425246866402349E-2</v>
      </c>
      <c r="U96">
        <f t="shared" si="79"/>
        <v>321.51519388888812</v>
      </c>
      <c r="V96">
        <f t="shared" si="80"/>
        <v>22.624101526992419</v>
      </c>
      <c r="W96">
        <f t="shared" si="81"/>
        <v>22.063829629629598</v>
      </c>
      <c r="X96">
        <f t="shared" si="82"/>
        <v>2.6638539925966871</v>
      </c>
      <c r="Y96">
        <f t="shared" si="83"/>
        <v>49.770076287221116</v>
      </c>
      <c r="Z96">
        <f t="shared" si="84"/>
        <v>1.2563633834386438</v>
      </c>
      <c r="AA96">
        <f t="shared" si="85"/>
        <v>2.524334855723791</v>
      </c>
      <c r="AB96">
        <f t="shared" si="86"/>
        <v>1.4074906091580432</v>
      </c>
      <c r="AC96">
        <f t="shared" si="87"/>
        <v>-116.45285257145375</v>
      </c>
      <c r="AD96">
        <f t="shared" si="88"/>
        <v>-115.61845501362554</v>
      </c>
      <c r="AE96">
        <f t="shared" si="89"/>
        <v>-9.6933249281334319</v>
      </c>
      <c r="AF96">
        <f t="shared" si="90"/>
        <v>79.750561375675389</v>
      </c>
      <c r="AG96">
        <f t="shared" si="91"/>
        <v>45.750037742096801</v>
      </c>
      <c r="AH96">
        <f t="shared" si="92"/>
        <v>2.6607153392369671</v>
      </c>
      <c r="AI96">
        <f t="shared" si="93"/>
        <v>28.603538316679906</v>
      </c>
      <c r="AJ96">
        <v>1360.0638334315399</v>
      </c>
      <c r="AK96">
        <v>1311.8276969696999</v>
      </c>
      <c r="AL96">
        <v>3.3858774050695302</v>
      </c>
      <c r="AM96">
        <v>65.265421527463403</v>
      </c>
      <c r="AN96">
        <f t="shared" si="94"/>
        <v>2.6406542533209469</v>
      </c>
      <c r="AO96">
        <v>13.731475149057299</v>
      </c>
      <c r="AP96">
        <v>16.847496363636399</v>
      </c>
      <c r="AQ96">
        <v>-1.4520689039463299E-4</v>
      </c>
      <c r="AR96">
        <v>77.4076718084318</v>
      </c>
      <c r="AS96">
        <v>7</v>
      </c>
      <c r="AT96">
        <v>1</v>
      </c>
      <c r="AU96">
        <f t="shared" si="95"/>
        <v>1</v>
      </c>
      <c r="AV96">
        <f t="shared" si="96"/>
        <v>0</v>
      </c>
      <c r="AW96">
        <f t="shared" si="97"/>
        <v>40040.016802020968</v>
      </c>
      <c r="AX96">
        <f t="shared" si="98"/>
        <v>1999.9948148148101</v>
      </c>
      <c r="AY96">
        <f t="shared" si="99"/>
        <v>1681.1956555555516</v>
      </c>
      <c r="AZ96">
        <f t="shared" si="100"/>
        <v>0.84060000711112959</v>
      </c>
      <c r="BA96">
        <f t="shared" si="101"/>
        <v>0.16075801372448004</v>
      </c>
      <c r="BB96" s="1">
        <v>6</v>
      </c>
      <c r="BC96">
        <v>0.5</v>
      </c>
      <c r="BD96" t="s">
        <v>355</v>
      </c>
      <c r="BE96">
        <v>2</v>
      </c>
      <c r="BF96" t="b">
        <v>1</v>
      </c>
      <c r="BG96">
        <v>1657465245.04444</v>
      </c>
      <c r="BH96">
        <v>1266.4840740740699</v>
      </c>
      <c r="BI96">
        <v>1325.4266666666699</v>
      </c>
      <c r="BJ96">
        <v>16.866499999999998</v>
      </c>
      <c r="BK96">
        <v>13.7275555555556</v>
      </c>
      <c r="BL96">
        <v>1262.5899999999999</v>
      </c>
      <c r="BM96">
        <v>16.782044444444399</v>
      </c>
      <c r="BN96">
        <v>500.009814814815</v>
      </c>
      <c r="BO96">
        <v>74.388718518518502</v>
      </c>
      <c r="BP96">
        <v>9.9965170370370393E-2</v>
      </c>
      <c r="BQ96">
        <v>21.184259259259299</v>
      </c>
      <c r="BR96">
        <v>22.063829629629598</v>
      </c>
      <c r="BS96">
        <v>999.9</v>
      </c>
      <c r="BT96">
        <v>0</v>
      </c>
      <c r="BU96">
        <v>0</v>
      </c>
      <c r="BV96">
        <v>9981.2277777777799</v>
      </c>
      <c r="BW96">
        <v>0</v>
      </c>
      <c r="BX96">
        <v>961.89433333333295</v>
      </c>
      <c r="BY96">
        <v>-58.943696296296302</v>
      </c>
      <c r="BZ96">
        <v>1288.21148148148</v>
      </c>
      <c r="CA96">
        <v>1343.8755555555599</v>
      </c>
      <c r="CB96">
        <v>3.1389548148148099</v>
      </c>
      <c r="CC96">
        <v>1325.4266666666699</v>
      </c>
      <c r="CD96">
        <v>13.7275555555556</v>
      </c>
      <c r="CE96">
        <v>1.2546770370370399</v>
      </c>
      <c r="CF96">
        <v>1.0211755555555599</v>
      </c>
      <c r="CG96">
        <v>10.266633333333299</v>
      </c>
      <c r="CH96">
        <v>7.2220444444444496</v>
      </c>
      <c r="CI96">
        <v>1999.9948148148101</v>
      </c>
      <c r="CJ96">
        <v>0.98</v>
      </c>
      <c r="CK96">
        <v>2.0000233333333301E-2</v>
      </c>
      <c r="CL96">
        <v>0</v>
      </c>
      <c r="CM96">
        <v>2.56412222222222</v>
      </c>
      <c r="CN96">
        <v>0</v>
      </c>
      <c r="CO96">
        <v>14994.9407407407</v>
      </c>
      <c r="CP96">
        <v>16705.362962963001</v>
      </c>
      <c r="CQ96">
        <v>43.125</v>
      </c>
      <c r="CR96">
        <v>44.870333333333299</v>
      </c>
      <c r="CS96">
        <v>44.057407407407403</v>
      </c>
      <c r="CT96">
        <v>43.029851851851902</v>
      </c>
      <c r="CU96">
        <v>42.254592592592601</v>
      </c>
      <c r="CV96">
        <v>1959.99444444444</v>
      </c>
      <c r="CW96">
        <v>40.000370370370398</v>
      </c>
      <c r="CX96">
        <v>0</v>
      </c>
      <c r="CY96">
        <v>1651532036.5999999</v>
      </c>
      <c r="CZ96">
        <v>0</v>
      </c>
      <c r="DA96">
        <v>0</v>
      </c>
      <c r="DB96" t="s">
        <v>356</v>
      </c>
      <c r="DC96">
        <v>1657298120.5</v>
      </c>
      <c r="DD96">
        <v>1657298120.5</v>
      </c>
      <c r="DE96">
        <v>0</v>
      </c>
      <c r="DF96">
        <v>1.391</v>
      </c>
      <c r="DG96">
        <v>3.5000000000000003E-2</v>
      </c>
      <c r="DH96">
        <v>2.39</v>
      </c>
      <c r="DI96">
        <v>0.104</v>
      </c>
      <c r="DJ96">
        <v>419</v>
      </c>
      <c r="DK96">
        <v>18</v>
      </c>
      <c r="DL96">
        <v>0.11</v>
      </c>
      <c r="DM96">
        <v>0.02</v>
      </c>
      <c r="DN96">
        <v>-59.070529268292702</v>
      </c>
      <c r="DO96">
        <v>0.53502020905916803</v>
      </c>
      <c r="DP96">
        <v>0.43044730463809</v>
      </c>
      <c r="DQ96">
        <v>0</v>
      </c>
      <c r="DR96">
        <v>3.1483465853658501</v>
      </c>
      <c r="DS96">
        <v>-0.16427581881533801</v>
      </c>
      <c r="DT96">
        <v>1.63547082218914E-2</v>
      </c>
      <c r="DU96">
        <v>0</v>
      </c>
      <c r="DV96">
        <v>0</v>
      </c>
      <c r="DW96">
        <v>2</v>
      </c>
      <c r="DX96" t="s">
        <v>357</v>
      </c>
      <c r="DY96">
        <v>2.8915500000000001</v>
      </c>
      <c r="DZ96">
        <v>2.7163200000000001</v>
      </c>
      <c r="EA96">
        <v>0.163554</v>
      </c>
      <c r="EB96">
        <v>0.16799900000000001</v>
      </c>
      <c r="EC96">
        <v>6.6726800000000003E-2</v>
      </c>
      <c r="ED96">
        <v>5.7404900000000002E-2</v>
      </c>
      <c r="EE96">
        <v>23833.1</v>
      </c>
      <c r="EF96">
        <v>20539.400000000001</v>
      </c>
      <c r="EG96">
        <v>25493.599999999999</v>
      </c>
      <c r="EH96">
        <v>24028</v>
      </c>
      <c r="EI96">
        <v>40560.5</v>
      </c>
      <c r="EJ96">
        <v>37469.599999999999</v>
      </c>
      <c r="EK96">
        <v>46009.9</v>
      </c>
      <c r="EL96">
        <v>42827.6</v>
      </c>
      <c r="EM96">
        <v>1.85795</v>
      </c>
      <c r="EN96">
        <v>2.2489499999999998</v>
      </c>
      <c r="EO96">
        <v>5.8449800000000003E-2</v>
      </c>
      <c r="EP96">
        <v>0</v>
      </c>
      <c r="EQ96">
        <v>21.0991</v>
      </c>
      <c r="ER96">
        <v>999.9</v>
      </c>
      <c r="ES96">
        <v>49.762</v>
      </c>
      <c r="ET96">
        <v>25.155999999999999</v>
      </c>
      <c r="EU96">
        <v>21.469799999999999</v>
      </c>
      <c r="EV96">
        <v>52.126399999999997</v>
      </c>
      <c r="EW96">
        <v>37.3277</v>
      </c>
      <c r="EX96">
        <v>2</v>
      </c>
      <c r="EY96">
        <v>-0.26812200000000003</v>
      </c>
      <c r="EZ96">
        <v>4.1698899999999997</v>
      </c>
      <c r="FA96">
        <v>20.195399999999999</v>
      </c>
      <c r="FB96">
        <v>5.2388500000000002</v>
      </c>
      <c r="FC96">
        <v>11.99</v>
      </c>
      <c r="FD96">
        <v>4.9573999999999998</v>
      </c>
      <c r="FE96">
        <v>3.3039000000000001</v>
      </c>
      <c r="FF96">
        <v>343.9</v>
      </c>
      <c r="FG96">
        <v>9999</v>
      </c>
      <c r="FH96">
        <v>9999</v>
      </c>
      <c r="FI96">
        <v>6017.5</v>
      </c>
      <c r="FJ96">
        <v>1.8681300000000001</v>
      </c>
      <c r="FK96">
        <v>1.8638600000000001</v>
      </c>
      <c r="FL96">
        <v>1.8714900000000001</v>
      </c>
      <c r="FM96">
        <v>1.8621799999999999</v>
      </c>
      <c r="FN96">
        <v>1.86172</v>
      </c>
      <c r="FO96">
        <v>1.8681700000000001</v>
      </c>
      <c r="FP96">
        <v>1.8582799999999999</v>
      </c>
      <c r="FQ96">
        <v>1.8648100000000001</v>
      </c>
      <c r="FR96">
        <v>5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3.96</v>
      </c>
      <c r="GF96">
        <v>8.3599999999999994E-2</v>
      </c>
      <c r="GG96">
        <v>1.10289767420511</v>
      </c>
      <c r="GH96">
        <v>2.6534179880901899E-3</v>
      </c>
      <c r="GI96">
        <v>-1.0428034391586701E-6</v>
      </c>
      <c r="GJ96">
        <v>5.4845479443569001E-10</v>
      </c>
      <c r="GK96">
        <v>-8.8343357051566304E-2</v>
      </c>
      <c r="GL96">
        <v>-3.05487791674427E-2</v>
      </c>
      <c r="GM96">
        <v>2.9618206596728198E-3</v>
      </c>
      <c r="GN96">
        <v>-3.1459192886968901E-5</v>
      </c>
      <c r="GO96">
        <v>4</v>
      </c>
      <c r="GP96">
        <v>2343</v>
      </c>
      <c r="GQ96">
        <v>3</v>
      </c>
      <c r="GR96">
        <v>27</v>
      </c>
      <c r="GS96">
        <v>2785.5</v>
      </c>
      <c r="GT96">
        <v>2785.5</v>
      </c>
      <c r="GU96">
        <v>3.27515</v>
      </c>
      <c r="GV96">
        <v>2.3059099999999999</v>
      </c>
      <c r="GW96">
        <v>1.9982899999999999</v>
      </c>
      <c r="GX96">
        <v>2.7172900000000002</v>
      </c>
      <c r="GY96">
        <v>2.0935100000000002</v>
      </c>
      <c r="GZ96">
        <v>2.3913600000000002</v>
      </c>
      <c r="HA96">
        <v>30.415400000000002</v>
      </c>
      <c r="HB96">
        <v>15.8307</v>
      </c>
      <c r="HC96">
        <v>18</v>
      </c>
      <c r="HD96">
        <v>437.66800000000001</v>
      </c>
      <c r="HE96">
        <v>703.19299999999998</v>
      </c>
      <c r="HF96">
        <v>16.3081</v>
      </c>
      <c r="HG96">
        <v>23.863800000000001</v>
      </c>
      <c r="HH96">
        <v>30.000800000000002</v>
      </c>
      <c r="HI96">
        <v>23.6233</v>
      </c>
      <c r="HJ96">
        <v>23.610499999999998</v>
      </c>
      <c r="HK96">
        <v>65.572599999999994</v>
      </c>
      <c r="HL96">
        <v>46.490299999999998</v>
      </c>
      <c r="HM96">
        <v>0</v>
      </c>
      <c r="HN96">
        <v>16.290700000000001</v>
      </c>
      <c r="HO96">
        <v>1375.3</v>
      </c>
      <c r="HP96">
        <v>13.7133</v>
      </c>
      <c r="HQ96">
        <v>97.436599999999999</v>
      </c>
      <c r="HR96">
        <v>100.72</v>
      </c>
    </row>
    <row r="97" spans="1:226" x14ac:dyDescent="0.2">
      <c r="A97">
        <v>81</v>
      </c>
      <c r="B97">
        <v>1657465258.0999999</v>
      </c>
      <c r="C97">
        <v>492</v>
      </c>
      <c r="D97" t="s">
        <v>520</v>
      </c>
      <c r="E97" t="s">
        <v>521</v>
      </c>
      <c r="F97">
        <v>5</v>
      </c>
      <c r="G97" s="1" t="s">
        <v>353</v>
      </c>
      <c r="H97" t="s">
        <v>354</v>
      </c>
      <c r="I97">
        <v>1657465250.33214</v>
      </c>
      <c r="J97">
        <f t="shared" si="68"/>
        <v>2.6255737894197522E-3</v>
      </c>
      <c r="K97">
        <f t="shared" si="69"/>
        <v>2.6255737894197524</v>
      </c>
      <c r="L97" s="1">
        <f t="shared" si="70"/>
        <v>28.870565556659528</v>
      </c>
      <c r="M97">
        <f t="shared" si="71"/>
        <v>1283.78535714286</v>
      </c>
      <c r="N97">
        <f t="shared" si="72"/>
        <v>909.81050318072789</v>
      </c>
      <c r="O97">
        <f t="shared" si="73"/>
        <v>67.770545860143756</v>
      </c>
      <c r="P97">
        <f t="shared" si="74"/>
        <v>95.627423641149903</v>
      </c>
      <c r="Q97">
        <f t="shared" si="75"/>
        <v>0.13952655508291761</v>
      </c>
      <c r="R97">
        <f t="shared" si="76"/>
        <v>2.439916723797444</v>
      </c>
      <c r="S97">
        <f t="shared" si="77"/>
        <v>0.13524068537139458</v>
      </c>
      <c r="T97">
        <f t="shared" si="78"/>
        <v>8.4899530324028513E-2</v>
      </c>
      <c r="U97">
        <f t="shared" si="79"/>
        <v>321.51602067857135</v>
      </c>
      <c r="V97">
        <f t="shared" si="80"/>
        <v>22.611703419416646</v>
      </c>
      <c r="W97">
        <f t="shared" si="81"/>
        <v>22.061717857142899</v>
      </c>
      <c r="X97">
        <f t="shared" si="82"/>
        <v>2.6635110980965133</v>
      </c>
      <c r="Y97">
        <f t="shared" si="83"/>
        <v>49.782200402405145</v>
      </c>
      <c r="Z97">
        <f t="shared" si="84"/>
        <v>1.2554238018152677</v>
      </c>
      <c r="AA97">
        <f t="shared" si="85"/>
        <v>2.5218326865170346</v>
      </c>
      <c r="AB97">
        <f t="shared" si="86"/>
        <v>1.4080872962812456</v>
      </c>
      <c r="AC97">
        <f t="shared" si="87"/>
        <v>-115.78780411341107</v>
      </c>
      <c r="AD97">
        <f t="shared" si="88"/>
        <v>-117.54719925607701</v>
      </c>
      <c r="AE97">
        <f t="shared" si="89"/>
        <v>-9.8472202121012131</v>
      </c>
      <c r="AF97">
        <f t="shared" si="90"/>
        <v>78.333797096982053</v>
      </c>
      <c r="AG97">
        <f t="shared" si="91"/>
        <v>45.937540567958422</v>
      </c>
      <c r="AH97">
        <f t="shared" si="92"/>
        <v>2.6456703542500475</v>
      </c>
      <c r="AI97">
        <f t="shared" si="93"/>
        <v>28.870565556659528</v>
      </c>
      <c r="AJ97">
        <v>1378.42221682531</v>
      </c>
      <c r="AK97">
        <v>1330.0658181818201</v>
      </c>
      <c r="AL97">
        <v>3.3340106855630198</v>
      </c>
      <c r="AM97">
        <v>65.265421527463403</v>
      </c>
      <c r="AN97">
        <f t="shared" si="94"/>
        <v>2.6255737894197524</v>
      </c>
      <c r="AO97">
        <v>13.735686454920501</v>
      </c>
      <c r="AP97">
        <v>16.833736969697</v>
      </c>
      <c r="AQ97">
        <v>-9.4028056942964004E-5</v>
      </c>
      <c r="AR97">
        <v>77.4076718084318</v>
      </c>
      <c r="AS97">
        <v>7</v>
      </c>
      <c r="AT97">
        <v>1</v>
      </c>
      <c r="AU97">
        <f t="shared" si="95"/>
        <v>1</v>
      </c>
      <c r="AV97">
        <f t="shared" si="96"/>
        <v>0</v>
      </c>
      <c r="AW97">
        <f t="shared" si="97"/>
        <v>40085.051702284298</v>
      </c>
      <c r="AX97">
        <f t="shared" si="98"/>
        <v>2000</v>
      </c>
      <c r="AY97">
        <f t="shared" si="99"/>
        <v>1681.2000107142856</v>
      </c>
      <c r="AZ97">
        <f t="shared" si="100"/>
        <v>0.84060000535714274</v>
      </c>
      <c r="BA97">
        <f t="shared" si="101"/>
        <v>0.16075801033928569</v>
      </c>
      <c r="BB97" s="1">
        <v>6</v>
      </c>
      <c r="BC97">
        <v>0.5</v>
      </c>
      <c r="BD97" t="s">
        <v>355</v>
      </c>
      <c r="BE97">
        <v>2</v>
      </c>
      <c r="BF97" t="b">
        <v>1</v>
      </c>
      <c r="BG97">
        <v>1657465250.33214</v>
      </c>
      <c r="BH97">
        <v>1283.78535714286</v>
      </c>
      <c r="BI97">
        <v>1342.98535714286</v>
      </c>
      <c r="BJ97">
        <v>16.853896428571399</v>
      </c>
      <c r="BK97">
        <v>13.732642857142899</v>
      </c>
      <c r="BL97">
        <v>1279.8457142857101</v>
      </c>
      <c r="BM97">
        <v>16.769950000000001</v>
      </c>
      <c r="BN97">
        <v>500.00689285714299</v>
      </c>
      <c r="BO97">
        <v>74.388649999999998</v>
      </c>
      <c r="BP97">
        <v>9.9988703571428597E-2</v>
      </c>
      <c r="BQ97">
        <v>21.168099999999999</v>
      </c>
      <c r="BR97">
        <v>22.061717857142899</v>
      </c>
      <c r="BS97">
        <v>999.9</v>
      </c>
      <c r="BT97">
        <v>0</v>
      </c>
      <c r="BU97">
        <v>0</v>
      </c>
      <c r="BV97">
        <v>9992.3664285714294</v>
      </c>
      <c r="BW97">
        <v>0</v>
      </c>
      <c r="BX97">
        <v>962.53021428571401</v>
      </c>
      <c r="BY97">
        <v>-59.200521428571399</v>
      </c>
      <c r="BZ97">
        <v>1305.7928571428599</v>
      </c>
      <c r="CA97">
        <v>1361.68464285714</v>
      </c>
      <c r="CB97">
        <v>3.1212532142857099</v>
      </c>
      <c r="CC97">
        <v>1342.98535714286</v>
      </c>
      <c r="CD97">
        <v>13.732642857142899</v>
      </c>
      <c r="CE97">
        <v>1.25373892857143</v>
      </c>
      <c r="CF97">
        <v>1.02155357142857</v>
      </c>
      <c r="CG97">
        <v>10.255428571428601</v>
      </c>
      <c r="CH97">
        <v>7.2274514285714302</v>
      </c>
      <c r="CI97">
        <v>2000</v>
      </c>
      <c r="CJ97">
        <v>0.97999971428571397</v>
      </c>
      <c r="CK97">
        <v>2.0000528571428599E-2</v>
      </c>
      <c r="CL97">
        <v>0</v>
      </c>
      <c r="CM97">
        <v>2.58155</v>
      </c>
      <c r="CN97">
        <v>0</v>
      </c>
      <c r="CO97">
        <v>14986.8607142857</v>
      </c>
      <c r="CP97">
        <v>16705.414285714302</v>
      </c>
      <c r="CQ97">
        <v>43.125</v>
      </c>
      <c r="CR97">
        <v>44.875</v>
      </c>
      <c r="CS97">
        <v>44.061999999999998</v>
      </c>
      <c r="CT97">
        <v>43.017714285714298</v>
      </c>
      <c r="CU97">
        <v>42.254428571428598</v>
      </c>
      <c r="CV97">
        <v>1959.9996428571401</v>
      </c>
      <c r="CW97">
        <v>40.000357142857098</v>
      </c>
      <c r="CX97">
        <v>0</v>
      </c>
      <c r="CY97">
        <v>1651532042</v>
      </c>
      <c r="CZ97">
        <v>0</v>
      </c>
      <c r="DA97">
        <v>0</v>
      </c>
      <c r="DB97" t="s">
        <v>356</v>
      </c>
      <c r="DC97">
        <v>1657298120.5</v>
      </c>
      <c r="DD97">
        <v>1657298120.5</v>
      </c>
      <c r="DE97">
        <v>0</v>
      </c>
      <c r="DF97">
        <v>1.391</v>
      </c>
      <c r="DG97">
        <v>3.5000000000000003E-2</v>
      </c>
      <c r="DH97">
        <v>2.39</v>
      </c>
      <c r="DI97">
        <v>0.104</v>
      </c>
      <c r="DJ97">
        <v>419</v>
      </c>
      <c r="DK97">
        <v>18</v>
      </c>
      <c r="DL97">
        <v>0.11</v>
      </c>
      <c r="DM97">
        <v>0.02</v>
      </c>
      <c r="DN97">
        <v>-59.077621951219498</v>
      </c>
      <c r="DO97">
        <v>-3.1074773519165202</v>
      </c>
      <c r="DP97">
        <v>0.45633334067414699</v>
      </c>
      <c r="DQ97">
        <v>0</v>
      </c>
      <c r="DR97">
        <v>3.1297126829268298</v>
      </c>
      <c r="DS97">
        <v>-0.20167400696863999</v>
      </c>
      <c r="DT97">
        <v>2.00552974601859E-2</v>
      </c>
      <c r="DU97">
        <v>0</v>
      </c>
      <c r="DV97">
        <v>0</v>
      </c>
      <c r="DW97">
        <v>2</v>
      </c>
      <c r="DX97" t="s">
        <v>357</v>
      </c>
      <c r="DY97">
        <v>2.8921199999999998</v>
      </c>
      <c r="DZ97">
        <v>2.7163900000000001</v>
      </c>
      <c r="EA97">
        <v>0.16495499999999999</v>
      </c>
      <c r="EB97">
        <v>0.16941999999999999</v>
      </c>
      <c r="EC97">
        <v>6.6687800000000005E-2</v>
      </c>
      <c r="ED97">
        <v>5.7421699999999999E-2</v>
      </c>
      <c r="EE97">
        <v>23792.6</v>
      </c>
      <c r="EF97">
        <v>20503.900000000001</v>
      </c>
      <c r="EG97">
        <v>25493</v>
      </c>
      <c r="EH97">
        <v>24027.4</v>
      </c>
      <c r="EI97">
        <v>40562</v>
      </c>
      <c r="EJ97">
        <v>37468.400000000001</v>
      </c>
      <c r="EK97">
        <v>46009.599999999999</v>
      </c>
      <c r="EL97">
        <v>42826.9</v>
      </c>
      <c r="EM97">
        <v>1.8584000000000001</v>
      </c>
      <c r="EN97">
        <v>2.2484799999999998</v>
      </c>
      <c r="EO97">
        <v>5.7838899999999999E-2</v>
      </c>
      <c r="EP97">
        <v>0</v>
      </c>
      <c r="EQ97">
        <v>21.0885</v>
      </c>
      <c r="ER97">
        <v>999.9</v>
      </c>
      <c r="ES97">
        <v>49.762</v>
      </c>
      <c r="ET97">
        <v>25.166</v>
      </c>
      <c r="EU97">
        <v>21.481999999999999</v>
      </c>
      <c r="EV97">
        <v>52.336399999999998</v>
      </c>
      <c r="EW97">
        <v>37.2316</v>
      </c>
      <c r="EX97">
        <v>2</v>
      </c>
      <c r="EY97">
        <v>-0.267403</v>
      </c>
      <c r="EZ97">
        <v>4.15794</v>
      </c>
      <c r="FA97">
        <v>20.195499999999999</v>
      </c>
      <c r="FB97">
        <v>5.2373599999999998</v>
      </c>
      <c r="FC97">
        <v>11.9894</v>
      </c>
      <c r="FD97">
        <v>4.9573499999999999</v>
      </c>
      <c r="FE97">
        <v>3.3039499999999999</v>
      </c>
      <c r="FF97">
        <v>343.9</v>
      </c>
      <c r="FG97">
        <v>9999</v>
      </c>
      <c r="FH97">
        <v>9999</v>
      </c>
      <c r="FI97">
        <v>6017.7</v>
      </c>
      <c r="FJ97">
        <v>1.86815</v>
      </c>
      <c r="FK97">
        <v>1.8638600000000001</v>
      </c>
      <c r="FL97">
        <v>1.8714900000000001</v>
      </c>
      <c r="FM97">
        <v>1.8621799999999999</v>
      </c>
      <c r="FN97">
        <v>1.86171</v>
      </c>
      <c r="FO97">
        <v>1.8682099999999999</v>
      </c>
      <c r="FP97">
        <v>1.85826</v>
      </c>
      <c r="FQ97">
        <v>1.8648</v>
      </c>
      <c r="FR97">
        <v>5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4.01</v>
      </c>
      <c r="GF97">
        <v>8.3000000000000004E-2</v>
      </c>
      <c r="GG97">
        <v>1.10289767420511</v>
      </c>
      <c r="GH97">
        <v>2.6534179880901899E-3</v>
      </c>
      <c r="GI97">
        <v>-1.0428034391586701E-6</v>
      </c>
      <c r="GJ97">
        <v>5.4845479443569001E-10</v>
      </c>
      <c r="GK97">
        <v>-8.8343357051566304E-2</v>
      </c>
      <c r="GL97">
        <v>-3.05487791674427E-2</v>
      </c>
      <c r="GM97">
        <v>2.9618206596728198E-3</v>
      </c>
      <c r="GN97">
        <v>-3.1459192886968901E-5</v>
      </c>
      <c r="GO97">
        <v>4</v>
      </c>
      <c r="GP97">
        <v>2343</v>
      </c>
      <c r="GQ97">
        <v>3</v>
      </c>
      <c r="GR97">
        <v>27</v>
      </c>
      <c r="GS97">
        <v>2785.6</v>
      </c>
      <c r="GT97">
        <v>2785.6</v>
      </c>
      <c r="GU97">
        <v>3.3093300000000001</v>
      </c>
      <c r="GV97">
        <v>2.3010299999999999</v>
      </c>
      <c r="GW97">
        <v>1.9982899999999999</v>
      </c>
      <c r="GX97">
        <v>2.7172900000000002</v>
      </c>
      <c r="GY97">
        <v>2.0935100000000002</v>
      </c>
      <c r="GZ97">
        <v>2.3767100000000001</v>
      </c>
      <c r="HA97">
        <v>30.415400000000002</v>
      </c>
      <c r="HB97">
        <v>15.8307</v>
      </c>
      <c r="HC97">
        <v>18</v>
      </c>
      <c r="HD97">
        <v>437.97500000000002</v>
      </c>
      <c r="HE97">
        <v>702.87400000000002</v>
      </c>
      <c r="HF97">
        <v>16.230899999999998</v>
      </c>
      <c r="HG97">
        <v>23.868500000000001</v>
      </c>
      <c r="HH97">
        <v>30.000699999999998</v>
      </c>
      <c r="HI97">
        <v>23.629899999999999</v>
      </c>
      <c r="HJ97">
        <v>23.6172</v>
      </c>
      <c r="HK97">
        <v>66.277900000000002</v>
      </c>
      <c r="HL97">
        <v>46.490299999999998</v>
      </c>
      <c r="HM97">
        <v>0</v>
      </c>
      <c r="HN97">
        <v>16.1737</v>
      </c>
      <c r="HO97">
        <v>1388.8</v>
      </c>
      <c r="HP97">
        <v>13.735300000000001</v>
      </c>
      <c r="HQ97">
        <v>97.435400000000001</v>
      </c>
      <c r="HR97">
        <v>100.718</v>
      </c>
    </row>
    <row r="98" spans="1:226" x14ac:dyDescent="0.2">
      <c r="A98">
        <v>82</v>
      </c>
      <c r="B98">
        <v>1657465262.5999999</v>
      </c>
      <c r="C98">
        <v>496.5</v>
      </c>
      <c r="D98" t="s">
        <v>522</v>
      </c>
      <c r="E98" t="s">
        <v>523</v>
      </c>
      <c r="F98">
        <v>5</v>
      </c>
      <c r="G98" s="1" t="s">
        <v>353</v>
      </c>
      <c r="H98" t="s">
        <v>354</v>
      </c>
      <c r="I98">
        <v>1657465254.7785699</v>
      </c>
      <c r="J98">
        <f t="shared" si="68"/>
        <v>2.6113038814348706E-3</v>
      </c>
      <c r="K98">
        <f t="shared" si="69"/>
        <v>2.6113038814348704</v>
      </c>
      <c r="L98" s="1">
        <f t="shared" si="70"/>
        <v>28.610302916331296</v>
      </c>
      <c r="M98">
        <f t="shared" si="71"/>
        <v>1298.4732142857099</v>
      </c>
      <c r="N98">
        <f t="shared" si="72"/>
        <v>925.44258529088643</v>
      </c>
      <c r="O98">
        <f t="shared" si="73"/>
        <v>68.935045616121357</v>
      </c>
      <c r="P98">
        <f t="shared" si="74"/>
        <v>96.721624529480806</v>
      </c>
      <c r="Q98">
        <f t="shared" si="75"/>
        <v>0.13881719210549809</v>
      </c>
      <c r="R98">
        <f t="shared" si="76"/>
        <v>2.4417638735326008</v>
      </c>
      <c r="S98">
        <f t="shared" si="77"/>
        <v>0.13457718193514104</v>
      </c>
      <c r="T98">
        <f t="shared" si="78"/>
        <v>8.4480899010783303E-2</v>
      </c>
      <c r="U98">
        <f t="shared" si="79"/>
        <v>321.51453867857072</v>
      </c>
      <c r="V98">
        <f t="shared" si="80"/>
        <v>22.596536677689564</v>
      </c>
      <c r="W98">
        <f t="shared" si="81"/>
        <v>22.051610714285701</v>
      </c>
      <c r="X98">
        <f t="shared" si="82"/>
        <v>2.6618705074490241</v>
      </c>
      <c r="Y98">
        <f t="shared" si="83"/>
        <v>49.802533684562903</v>
      </c>
      <c r="Z98">
        <f t="shared" si="84"/>
        <v>1.2545049226813965</v>
      </c>
      <c r="AA98">
        <f t="shared" si="85"/>
        <v>2.5189580325915233</v>
      </c>
      <c r="AB98">
        <f t="shared" si="86"/>
        <v>1.4073655847676276</v>
      </c>
      <c r="AC98">
        <f t="shared" si="87"/>
        <v>-115.15850117127779</v>
      </c>
      <c r="AD98">
        <f t="shared" si="88"/>
        <v>-118.75184105180263</v>
      </c>
      <c r="AE98">
        <f t="shared" si="89"/>
        <v>-9.9391589574244072</v>
      </c>
      <c r="AF98">
        <f t="shared" si="90"/>
        <v>77.665037498065871</v>
      </c>
      <c r="AG98">
        <f t="shared" si="91"/>
        <v>46.190130199383191</v>
      </c>
      <c r="AH98">
        <f t="shared" si="92"/>
        <v>2.6312535061160038</v>
      </c>
      <c r="AI98">
        <f t="shared" si="93"/>
        <v>28.610302916331296</v>
      </c>
      <c r="AJ98">
        <v>1393.9940077610299</v>
      </c>
      <c r="AK98">
        <v>1345.5073939393901</v>
      </c>
      <c r="AL98">
        <v>3.4459485458082701</v>
      </c>
      <c r="AM98">
        <v>65.265421527463403</v>
      </c>
      <c r="AN98">
        <f t="shared" si="94"/>
        <v>2.6113038814348704</v>
      </c>
      <c r="AO98">
        <v>13.740273449563199</v>
      </c>
      <c r="AP98">
        <v>16.821505454545498</v>
      </c>
      <c r="AQ98">
        <v>-6.7302690520124398E-5</v>
      </c>
      <c r="AR98">
        <v>77.4076718084318</v>
      </c>
      <c r="AS98">
        <v>7</v>
      </c>
      <c r="AT98">
        <v>1</v>
      </c>
      <c r="AU98">
        <f t="shared" si="95"/>
        <v>1</v>
      </c>
      <c r="AV98">
        <f t="shared" si="96"/>
        <v>0</v>
      </c>
      <c r="AW98">
        <f t="shared" si="97"/>
        <v>40133.961829060892</v>
      </c>
      <c r="AX98">
        <f t="shared" si="98"/>
        <v>1999.9907142857101</v>
      </c>
      <c r="AY98">
        <f t="shared" si="99"/>
        <v>1681.1922107142821</v>
      </c>
      <c r="AZ98">
        <f t="shared" si="100"/>
        <v>0.84060000814289493</v>
      </c>
      <c r="BA98">
        <f t="shared" si="101"/>
        <v>0.16075801571578724</v>
      </c>
      <c r="BB98" s="1">
        <v>6</v>
      </c>
      <c r="BC98">
        <v>0.5</v>
      </c>
      <c r="BD98" t="s">
        <v>355</v>
      </c>
      <c r="BE98">
        <v>2</v>
      </c>
      <c r="BF98" t="b">
        <v>1</v>
      </c>
      <c r="BG98">
        <v>1657465254.7785699</v>
      </c>
      <c r="BH98">
        <v>1298.4732142857099</v>
      </c>
      <c r="BI98">
        <v>1358.0025000000001</v>
      </c>
      <c r="BJ98">
        <v>16.841539285714301</v>
      </c>
      <c r="BK98">
        <v>13.73715</v>
      </c>
      <c r="BL98">
        <v>1294.4932142857101</v>
      </c>
      <c r="BM98">
        <v>16.758092857142898</v>
      </c>
      <c r="BN98">
        <v>499.989964285714</v>
      </c>
      <c r="BO98">
        <v>74.388789285714296</v>
      </c>
      <c r="BP98">
        <v>9.9943685714285704E-2</v>
      </c>
      <c r="BQ98">
        <v>21.1495178571429</v>
      </c>
      <c r="BR98">
        <v>22.051610714285701</v>
      </c>
      <c r="BS98">
        <v>999.9</v>
      </c>
      <c r="BT98">
        <v>0</v>
      </c>
      <c r="BU98">
        <v>0</v>
      </c>
      <c r="BV98">
        <v>10004.399642857101</v>
      </c>
      <c r="BW98">
        <v>0</v>
      </c>
      <c r="BX98">
        <v>963.09678571428606</v>
      </c>
      <c r="BY98">
        <v>-59.528839285714298</v>
      </c>
      <c r="BZ98">
        <v>1320.71642857143</v>
      </c>
      <c r="CA98">
        <v>1376.91678571429</v>
      </c>
      <c r="CB98">
        <v>3.1043792857142898</v>
      </c>
      <c r="CC98">
        <v>1358.0025000000001</v>
      </c>
      <c r="CD98">
        <v>13.73715</v>
      </c>
      <c r="CE98">
        <v>1.2528214285714301</v>
      </c>
      <c r="CF98">
        <v>1.0218907142857101</v>
      </c>
      <c r="CG98">
        <v>10.244475</v>
      </c>
      <c r="CH98">
        <v>7.2322775000000004</v>
      </c>
      <c r="CI98">
        <v>1999.9907142857101</v>
      </c>
      <c r="CJ98">
        <v>0.97999939285714299</v>
      </c>
      <c r="CK98">
        <v>2.0000860714285699E-2</v>
      </c>
      <c r="CL98">
        <v>0</v>
      </c>
      <c r="CM98">
        <v>2.60641071428571</v>
      </c>
      <c r="CN98">
        <v>0</v>
      </c>
      <c r="CO98">
        <v>14981.532142857101</v>
      </c>
      <c r="CP98">
        <v>16705.342857142899</v>
      </c>
      <c r="CQ98">
        <v>43.1205</v>
      </c>
      <c r="CR98">
        <v>44.875</v>
      </c>
      <c r="CS98">
        <v>44.061999999999998</v>
      </c>
      <c r="CT98">
        <v>43.002178571428601</v>
      </c>
      <c r="CU98">
        <v>42.254428571428598</v>
      </c>
      <c r="CV98">
        <v>1959.9903571428599</v>
      </c>
      <c r="CW98">
        <v>40.000357142857098</v>
      </c>
      <c r="CX98">
        <v>0</v>
      </c>
      <c r="CY98">
        <v>1651532046.8</v>
      </c>
      <c r="CZ98">
        <v>0</v>
      </c>
      <c r="DA98">
        <v>0</v>
      </c>
      <c r="DB98" t="s">
        <v>356</v>
      </c>
      <c r="DC98">
        <v>1657298120.5</v>
      </c>
      <c r="DD98">
        <v>1657298120.5</v>
      </c>
      <c r="DE98">
        <v>0</v>
      </c>
      <c r="DF98">
        <v>1.391</v>
      </c>
      <c r="DG98">
        <v>3.5000000000000003E-2</v>
      </c>
      <c r="DH98">
        <v>2.39</v>
      </c>
      <c r="DI98">
        <v>0.104</v>
      </c>
      <c r="DJ98">
        <v>419</v>
      </c>
      <c r="DK98">
        <v>18</v>
      </c>
      <c r="DL98">
        <v>0.11</v>
      </c>
      <c r="DM98">
        <v>0.02</v>
      </c>
      <c r="DN98">
        <v>-59.262702439024402</v>
      </c>
      <c r="DO98">
        <v>-4.6262508710801296</v>
      </c>
      <c r="DP98">
        <v>0.53040820059869398</v>
      </c>
      <c r="DQ98">
        <v>0</v>
      </c>
      <c r="DR98">
        <v>3.1161519512195102</v>
      </c>
      <c r="DS98">
        <v>-0.222551707317067</v>
      </c>
      <c r="DT98">
        <v>2.2016327779075001E-2</v>
      </c>
      <c r="DU98">
        <v>0</v>
      </c>
      <c r="DV98">
        <v>0</v>
      </c>
      <c r="DW98">
        <v>2</v>
      </c>
      <c r="DX98" t="s">
        <v>357</v>
      </c>
      <c r="DY98">
        <v>2.8919999999999999</v>
      </c>
      <c r="DZ98">
        <v>2.7166399999999999</v>
      </c>
      <c r="EA98">
        <v>0.16612199999999999</v>
      </c>
      <c r="EB98">
        <v>0.17053599999999999</v>
      </c>
      <c r="EC98">
        <v>6.6649899999999998E-2</v>
      </c>
      <c r="ED98">
        <v>5.7441899999999997E-2</v>
      </c>
      <c r="EE98">
        <v>23759.1</v>
      </c>
      <c r="EF98">
        <v>20475.900000000001</v>
      </c>
      <c r="EG98">
        <v>25492.7</v>
      </c>
      <c r="EH98">
        <v>24026.9</v>
      </c>
      <c r="EI98">
        <v>40563.199999999997</v>
      </c>
      <c r="EJ98">
        <v>37467.199999999997</v>
      </c>
      <c r="EK98">
        <v>46009</v>
      </c>
      <c r="EL98">
        <v>42826.5</v>
      </c>
      <c r="EM98">
        <v>1.8584499999999999</v>
      </c>
      <c r="EN98">
        <v>2.2484799999999998</v>
      </c>
      <c r="EO98">
        <v>5.79953E-2</v>
      </c>
      <c r="EP98">
        <v>0</v>
      </c>
      <c r="EQ98">
        <v>21.072199999999999</v>
      </c>
      <c r="ER98">
        <v>999.9</v>
      </c>
      <c r="ES98">
        <v>49.738</v>
      </c>
      <c r="ET98">
        <v>25.166</v>
      </c>
      <c r="EU98">
        <v>21.471699999999998</v>
      </c>
      <c r="EV98">
        <v>51.996400000000001</v>
      </c>
      <c r="EW98">
        <v>37.251600000000003</v>
      </c>
      <c r="EX98">
        <v>2</v>
      </c>
      <c r="EY98">
        <v>-0.26695099999999999</v>
      </c>
      <c r="EZ98">
        <v>4.2029199999999998</v>
      </c>
      <c r="FA98">
        <v>20.194400000000002</v>
      </c>
      <c r="FB98">
        <v>5.2375100000000003</v>
      </c>
      <c r="FC98">
        <v>11.989100000000001</v>
      </c>
      <c r="FD98">
        <v>4.9574499999999997</v>
      </c>
      <c r="FE98">
        <v>3.3039800000000001</v>
      </c>
      <c r="FF98">
        <v>343.9</v>
      </c>
      <c r="FG98">
        <v>9999</v>
      </c>
      <c r="FH98">
        <v>9999</v>
      </c>
      <c r="FI98">
        <v>6017.7</v>
      </c>
      <c r="FJ98">
        <v>1.86815</v>
      </c>
      <c r="FK98">
        <v>1.86385</v>
      </c>
      <c r="FL98">
        <v>1.8714900000000001</v>
      </c>
      <c r="FM98">
        <v>1.8621799999999999</v>
      </c>
      <c r="FN98">
        <v>1.86172</v>
      </c>
      <c r="FO98">
        <v>1.8682000000000001</v>
      </c>
      <c r="FP98">
        <v>1.8582799999999999</v>
      </c>
      <c r="FQ98">
        <v>1.8648100000000001</v>
      </c>
      <c r="FR98">
        <v>5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4.05</v>
      </c>
      <c r="GF98">
        <v>8.2600000000000007E-2</v>
      </c>
      <c r="GG98">
        <v>1.10289767420511</v>
      </c>
      <c r="GH98">
        <v>2.6534179880901899E-3</v>
      </c>
      <c r="GI98">
        <v>-1.0428034391586701E-6</v>
      </c>
      <c r="GJ98">
        <v>5.4845479443569001E-10</v>
      </c>
      <c r="GK98">
        <v>-8.8343357051566304E-2</v>
      </c>
      <c r="GL98">
        <v>-3.05487791674427E-2</v>
      </c>
      <c r="GM98">
        <v>2.9618206596728198E-3</v>
      </c>
      <c r="GN98">
        <v>-3.1459192886968901E-5</v>
      </c>
      <c r="GO98">
        <v>4</v>
      </c>
      <c r="GP98">
        <v>2343</v>
      </c>
      <c r="GQ98">
        <v>3</v>
      </c>
      <c r="GR98">
        <v>27</v>
      </c>
      <c r="GS98">
        <v>2785.7</v>
      </c>
      <c r="GT98">
        <v>2785.7</v>
      </c>
      <c r="GU98">
        <v>3.3361800000000001</v>
      </c>
      <c r="GV98">
        <v>2.3107899999999999</v>
      </c>
      <c r="GW98">
        <v>1.9982899999999999</v>
      </c>
      <c r="GX98">
        <v>2.7172900000000002</v>
      </c>
      <c r="GY98">
        <v>2.0935100000000002</v>
      </c>
      <c r="GZ98">
        <v>2.2912599999999999</v>
      </c>
      <c r="HA98">
        <v>30.436900000000001</v>
      </c>
      <c r="HB98">
        <v>15.8132</v>
      </c>
      <c r="HC98">
        <v>18</v>
      </c>
      <c r="HD98">
        <v>438.03699999999998</v>
      </c>
      <c r="HE98">
        <v>702.93399999999997</v>
      </c>
      <c r="HF98">
        <v>16.179300000000001</v>
      </c>
      <c r="HG98">
        <v>23.872399999999999</v>
      </c>
      <c r="HH98">
        <v>30.000699999999998</v>
      </c>
      <c r="HI98">
        <v>23.6342</v>
      </c>
      <c r="HJ98">
        <v>23.621500000000001</v>
      </c>
      <c r="HK98">
        <v>66.793700000000001</v>
      </c>
      <c r="HL98">
        <v>46.490299999999998</v>
      </c>
      <c r="HM98">
        <v>0</v>
      </c>
      <c r="HN98">
        <v>16.1737</v>
      </c>
      <c r="HO98">
        <v>1408.93</v>
      </c>
      <c r="HP98">
        <v>13.767799999999999</v>
      </c>
      <c r="HQ98">
        <v>97.434200000000004</v>
      </c>
      <c r="HR98">
        <v>100.717</v>
      </c>
    </row>
    <row r="99" spans="1:226" x14ac:dyDescent="0.2">
      <c r="A99">
        <v>83</v>
      </c>
      <c r="B99">
        <v>1657465268.0999999</v>
      </c>
      <c r="C99">
        <v>502</v>
      </c>
      <c r="D99" t="s">
        <v>524</v>
      </c>
      <c r="E99" t="s">
        <v>525</v>
      </c>
      <c r="F99">
        <v>5</v>
      </c>
      <c r="G99" s="1" t="s">
        <v>353</v>
      </c>
      <c r="H99" t="s">
        <v>354</v>
      </c>
      <c r="I99">
        <v>1657465260.3499999</v>
      </c>
      <c r="J99">
        <f t="shared" si="68"/>
        <v>2.5833808685078569E-3</v>
      </c>
      <c r="K99">
        <f t="shared" si="69"/>
        <v>2.5833808685078568</v>
      </c>
      <c r="L99" s="1">
        <f t="shared" si="70"/>
        <v>28.797438839940245</v>
      </c>
      <c r="M99">
        <f t="shared" si="71"/>
        <v>1316.95928571429</v>
      </c>
      <c r="N99">
        <f t="shared" si="72"/>
        <v>937.91407016008668</v>
      </c>
      <c r="O99">
        <f t="shared" si="73"/>
        <v>69.863954325849704</v>
      </c>
      <c r="P99">
        <f t="shared" si="74"/>
        <v>98.09852129677779</v>
      </c>
      <c r="Q99">
        <f t="shared" si="75"/>
        <v>0.13742623178429569</v>
      </c>
      <c r="R99">
        <f t="shared" si="76"/>
        <v>2.44321367124732</v>
      </c>
      <c r="S99">
        <f t="shared" si="77"/>
        <v>0.1332717833012913</v>
      </c>
      <c r="T99">
        <f t="shared" si="78"/>
        <v>8.3657663737593563E-2</v>
      </c>
      <c r="U99">
        <f t="shared" si="79"/>
        <v>321.51695335714214</v>
      </c>
      <c r="V99">
        <f t="shared" si="80"/>
        <v>22.575445599616792</v>
      </c>
      <c r="W99">
        <f t="shared" si="81"/>
        <v>22.035499999999999</v>
      </c>
      <c r="X99">
        <f t="shared" si="82"/>
        <v>2.6592572461030706</v>
      </c>
      <c r="Y99">
        <f t="shared" si="83"/>
        <v>49.841991846566344</v>
      </c>
      <c r="Z99">
        <f t="shared" si="84"/>
        <v>1.253267305293577</v>
      </c>
      <c r="AA99">
        <f t="shared" si="85"/>
        <v>2.514480779884634</v>
      </c>
      <c r="AB99">
        <f t="shared" si="86"/>
        <v>1.4059899408094936</v>
      </c>
      <c r="AC99">
        <f t="shared" si="87"/>
        <v>-113.92709630119649</v>
      </c>
      <c r="AD99">
        <f t="shared" si="88"/>
        <v>-120.51728527476951</v>
      </c>
      <c r="AE99">
        <f t="shared" si="89"/>
        <v>-10.078622073437298</v>
      </c>
      <c r="AF99">
        <f t="shared" si="90"/>
        <v>76.993949707738835</v>
      </c>
      <c r="AG99">
        <f t="shared" si="91"/>
        <v>46.353376723427552</v>
      </c>
      <c r="AH99">
        <f t="shared" si="92"/>
        <v>2.6121756723739935</v>
      </c>
      <c r="AI99">
        <f t="shared" si="93"/>
        <v>28.797438839940245</v>
      </c>
      <c r="AJ99">
        <v>1412.77567202771</v>
      </c>
      <c r="AK99">
        <v>1364.1679999999999</v>
      </c>
      <c r="AL99">
        <v>3.4189534674450699</v>
      </c>
      <c r="AM99">
        <v>65.265421527463403</v>
      </c>
      <c r="AN99">
        <f t="shared" si="94"/>
        <v>2.5833808685078568</v>
      </c>
      <c r="AO99">
        <v>13.747969287232101</v>
      </c>
      <c r="AP99">
        <v>16.804392727272699</v>
      </c>
      <c r="AQ99">
        <v>-1.7981442833091899E-3</v>
      </c>
      <c r="AR99">
        <v>77.4076718084318</v>
      </c>
      <c r="AS99">
        <v>7</v>
      </c>
      <c r="AT99">
        <v>1</v>
      </c>
      <c r="AU99">
        <f t="shared" si="95"/>
        <v>1</v>
      </c>
      <c r="AV99">
        <f t="shared" si="96"/>
        <v>0</v>
      </c>
      <c r="AW99">
        <f t="shared" si="97"/>
        <v>40174.320851976197</v>
      </c>
      <c r="AX99">
        <f t="shared" si="98"/>
        <v>2000.0057142857099</v>
      </c>
      <c r="AY99">
        <f t="shared" si="99"/>
        <v>1681.2048214285676</v>
      </c>
      <c r="AZ99">
        <f t="shared" si="100"/>
        <v>0.84060000899997422</v>
      </c>
      <c r="BA99">
        <f t="shared" si="101"/>
        <v>0.16075801736995035</v>
      </c>
      <c r="BB99" s="1">
        <v>6</v>
      </c>
      <c r="BC99">
        <v>0.5</v>
      </c>
      <c r="BD99" t="s">
        <v>355</v>
      </c>
      <c r="BE99">
        <v>2</v>
      </c>
      <c r="BF99" t="b">
        <v>1</v>
      </c>
      <c r="BG99">
        <v>1657465260.3499999</v>
      </c>
      <c r="BH99">
        <v>1316.95928571429</v>
      </c>
      <c r="BI99">
        <v>1376.7114285714299</v>
      </c>
      <c r="BJ99">
        <v>16.824942857142901</v>
      </c>
      <c r="BK99">
        <v>13.743074999999999</v>
      </c>
      <c r="BL99">
        <v>1312.9289285714301</v>
      </c>
      <c r="BM99">
        <v>16.742157142857099</v>
      </c>
      <c r="BN99">
        <v>500.000535714286</v>
      </c>
      <c r="BO99">
        <v>74.388649999999998</v>
      </c>
      <c r="BP99">
        <v>0.10000151785714299</v>
      </c>
      <c r="BQ99">
        <v>21.120539285714301</v>
      </c>
      <c r="BR99">
        <v>22.035499999999999</v>
      </c>
      <c r="BS99">
        <v>999.9</v>
      </c>
      <c r="BT99">
        <v>0</v>
      </c>
      <c r="BU99">
        <v>0</v>
      </c>
      <c r="BV99">
        <v>10013.882142857099</v>
      </c>
      <c r="BW99">
        <v>0</v>
      </c>
      <c r="BX99">
        <v>963.75828571428599</v>
      </c>
      <c r="BY99">
        <v>-59.751560714285702</v>
      </c>
      <c r="BZ99">
        <v>1339.4978571428601</v>
      </c>
      <c r="CA99">
        <v>1395.8960714285699</v>
      </c>
      <c r="CB99">
        <v>3.08184785714286</v>
      </c>
      <c r="CC99">
        <v>1376.7114285714299</v>
      </c>
      <c r="CD99">
        <v>13.743074999999999</v>
      </c>
      <c r="CE99">
        <v>1.25158464285714</v>
      </c>
      <c r="CF99">
        <v>1.02233</v>
      </c>
      <c r="CG99">
        <v>10.229699999999999</v>
      </c>
      <c r="CH99">
        <v>7.23855535714286</v>
      </c>
      <c r="CI99">
        <v>2000.0057142857099</v>
      </c>
      <c r="CJ99">
        <v>0.97999928571428596</v>
      </c>
      <c r="CK99">
        <v>2.00009714285714E-2</v>
      </c>
      <c r="CL99">
        <v>0</v>
      </c>
      <c r="CM99">
        <v>2.5978142857142901</v>
      </c>
      <c r="CN99">
        <v>0</v>
      </c>
      <c r="CO99">
        <v>14977.0535714286</v>
      </c>
      <c r="CP99">
        <v>16705.474999999999</v>
      </c>
      <c r="CQ99">
        <v>43.102499999999999</v>
      </c>
      <c r="CR99">
        <v>44.875</v>
      </c>
      <c r="CS99">
        <v>44.061999999999998</v>
      </c>
      <c r="CT99">
        <v>42.975250000000003</v>
      </c>
      <c r="CU99">
        <v>42.25</v>
      </c>
      <c r="CV99">
        <v>1960.0050000000001</v>
      </c>
      <c r="CW99">
        <v>40.000714285714302</v>
      </c>
      <c r="CX99">
        <v>0</v>
      </c>
      <c r="CY99">
        <v>1651532052.2</v>
      </c>
      <c r="CZ99">
        <v>0</v>
      </c>
      <c r="DA99">
        <v>0</v>
      </c>
      <c r="DB99" t="s">
        <v>356</v>
      </c>
      <c r="DC99">
        <v>1657298120.5</v>
      </c>
      <c r="DD99">
        <v>1657298120.5</v>
      </c>
      <c r="DE99">
        <v>0</v>
      </c>
      <c r="DF99">
        <v>1.391</v>
      </c>
      <c r="DG99">
        <v>3.5000000000000003E-2</v>
      </c>
      <c r="DH99">
        <v>2.39</v>
      </c>
      <c r="DI99">
        <v>0.104</v>
      </c>
      <c r="DJ99">
        <v>419</v>
      </c>
      <c r="DK99">
        <v>18</v>
      </c>
      <c r="DL99">
        <v>0.11</v>
      </c>
      <c r="DM99">
        <v>0.02</v>
      </c>
      <c r="DN99">
        <v>-59.635004878048797</v>
      </c>
      <c r="DO99">
        <v>-2.51614494773521</v>
      </c>
      <c r="DP99">
        <v>0.31827729584338199</v>
      </c>
      <c r="DQ99">
        <v>0</v>
      </c>
      <c r="DR99">
        <v>3.09272073170732</v>
      </c>
      <c r="DS99">
        <v>-0.24077832752613201</v>
      </c>
      <c r="DT99">
        <v>2.37747681777053E-2</v>
      </c>
      <c r="DU99">
        <v>0</v>
      </c>
      <c r="DV99">
        <v>0</v>
      </c>
      <c r="DW99">
        <v>2</v>
      </c>
      <c r="DX99" t="s">
        <v>357</v>
      </c>
      <c r="DY99">
        <v>2.89201</v>
      </c>
      <c r="DZ99">
        <v>2.7164799999999998</v>
      </c>
      <c r="EA99">
        <v>0.16753899999999999</v>
      </c>
      <c r="EB99">
        <v>0.17194400000000001</v>
      </c>
      <c r="EC99">
        <v>6.6603899999999994E-2</v>
      </c>
      <c r="ED99">
        <v>5.7458099999999998E-2</v>
      </c>
      <c r="EE99">
        <v>23718.3</v>
      </c>
      <c r="EF99">
        <v>20440.7</v>
      </c>
      <c r="EG99">
        <v>25492.1</v>
      </c>
      <c r="EH99">
        <v>24026.400000000001</v>
      </c>
      <c r="EI99">
        <v>40564.300000000003</v>
      </c>
      <c r="EJ99">
        <v>37465.599999999999</v>
      </c>
      <c r="EK99">
        <v>46007.9</v>
      </c>
      <c r="EL99">
        <v>42825.4</v>
      </c>
      <c r="EM99">
        <v>1.8583000000000001</v>
      </c>
      <c r="EN99">
        <v>2.2484999999999999</v>
      </c>
      <c r="EO99">
        <v>5.7846300000000003E-2</v>
      </c>
      <c r="EP99">
        <v>0</v>
      </c>
      <c r="EQ99">
        <v>21.044799999999999</v>
      </c>
      <c r="ER99">
        <v>999.9</v>
      </c>
      <c r="ES99">
        <v>49.738</v>
      </c>
      <c r="ET99">
        <v>25.186</v>
      </c>
      <c r="EU99">
        <v>21.499300000000002</v>
      </c>
      <c r="EV99">
        <v>51.9664</v>
      </c>
      <c r="EW99">
        <v>37.255600000000001</v>
      </c>
      <c r="EX99">
        <v>2</v>
      </c>
      <c r="EY99">
        <v>-0.26680900000000002</v>
      </c>
      <c r="EZ99">
        <v>4.08439</v>
      </c>
      <c r="FA99">
        <v>20.197600000000001</v>
      </c>
      <c r="FB99">
        <v>5.2372100000000001</v>
      </c>
      <c r="FC99">
        <v>11.9893</v>
      </c>
      <c r="FD99">
        <v>4.9573499999999999</v>
      </c>
      <c r="FE99">
        <v>3.3039499999999999</v>
      </c>
      <c r="FF99">
        <v>343.9</v>
      </c>
      <c r="FG99">
        <v>9999</v>
      </c>
      <c r="FH99">
        <v>9999</v>
      </c>
      <c r="FI99">
        <v>6018</v>
      </c>
      <c r="FJ99">
        <v>1.86815</v>
      </c>
      <c r="FK99">
        <v>1.8638600000000001</v>
      </c>
      <c r="FL99">
        <v>1.8714999999999999</v>
      </c>
      <c r="FM99">
        <v>1.8621799999999999</v>
      </c>
      <c r="FN99">
        <v>1.86171</v>
      </c>
      <c r="FO99">
        <v>1.8682099999999999</v>
      </c>
      <c r="FP99">
        <v>1.85826</v>
      </c>
      <c r="FQ99">
        <v>1.8647899999999999</v>
      </c>
      <c r="FR99">
        <v>5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4.1100000000000003</v>
      </c>
      <c r="GF99">
        <v>8.1900000000000001E-2</v>
      </c>
      <c r="GG99">
        <v>1.10289767420511</v>
      </c>
      <c r="GH99">
        <v>2.6534179880901899E-3</v>
      </c>
      <c r="GI99">
        <v>-1.0428034391586701E-6</v>
      </c>
      <c r="GJ99">
        <v>5.4845479443569001E-10</v>
      </c>
      <c r="GK99">
        <v>-8.8343357051566304E-2</v>
      </c>
      <c r="GL99">
        <v>-3.05487791674427E-2</v>
      </c>
      <c r="GM99">
        <v>2.9618206596728198E-3</v>
      </c>
      <c r="GN99">
        <v>-3.1459192886968901E-5</v>
      </c>
      <c r="GO99">
        <v>4</v>
      </c>
      <c r="GP99">
        <v>2343</v>
      </c>
      <c r="GQ99">
        <v>3</v>
      </c>
      <c r="GR99">
        <v>27</v>
      </c>
      <c r="GS99">
        <v>2785.8</v>
      </c>
      <c r="GT99">
        <v>2785.8</v>
      </c>
      <c r="GU99">
        <v>3.3703599999999998</v>
      </c>
      <c r="GV99">
        <v>2.3022499999999999</v>
      </c>
      <c r="GW99">
        <v>1.9982899999999999</v>
      </c>
      <c r="GX99">
        <v>2.7172900000000002</v>
      </c>
      <c r="GY99">
        <v>2.0935100000000002</v>
      </c>
      <c r="GZ99">
        <v>2.3901400000000002</v>
      </c>
      <c r="HA99">
        <v>30.436900000000001</v>
      </c>
      <c r="HB99">
        <v>15.8307</v>
      </c>
      <c r="HC99">
        <v>18</v>
      </c>
      <c r="HD99">
        <v>437.99700000000001</v>
      </c>
      <c r="HE99">
        <v>703.03099999999995</v>
      </c>
      <c r="HF99">
        <v>16.129200000000001</v>
      </c>
      <c r="HG99">
        <v>23.877099999999999</v>
      </c>
      <c r="HH99">
        <v>30.000399999999999</v>
      </c>
      <c r="HI99">
        <v>23.639800000000001</v>
      </c>
      <c r="HJ99">
        <v>23.627099999999999</v>
      </c>
      <c r="HK99">
        <v>67.491699999999994</v>
      </c>
      <c r="HL99">
        <v>46.490299999999998</v>
      </c>
      <c r="HM99">
        <v>0</v>
      </c>
      <c r="HN99">
        <v>16.128900000000002</v>
      </c>
      <c r="HO99">
        <v>1422.39</v>
      </c>
      <c r="HP99">
        <v>13.803100000000001</v>
      </c>
      <c r="HQ99">
        <v>97.431899999999999</v>
      </c>
      <c r="HR99">
        <v>100.714</v>
      </c>
    </row>
    <row r="100" spans="1:226" x14ac:dyDescent="0.2">
      <c r="A100">
        <v>84</v>
      </c>
      <c r="B100">
        <v>1657465273.0999999</v>
      </c>
      <c r="C100">
        <v>507</v>
      </c>
      <c r="D100" t="s">
        <v>526</v>
      </c>
      <c r="E100" t="s">
        <v>527</v>
      </c>
      <c r="F100">
        <v>5</v>
      </c>
      <c r="G100" s="1" t="s">
        <v>353</v>
      </c>
      <c r="H100" t="s">
        <v>354</v>
      </c>
      <c r="I100">
        <v>1657465265.61852</v>
      </c>
      <c r="J100">
        <f t="shared" si="68"/>
        <v>2.5684975489665258E-3</v>
      </c>
      <c r="K100">
        <f t="shared" si="69"/>
        <v>2.5684975489665258</v>
      </c>
      <c r="L100" s="1">
        <f t="shared" si="70"/>
        <v>28.894098235206584</v>
      </c>
      <c r="M100">
        <f t="shared" si="71"/>
        <v>1334.59666666667</v>
      </c>
      <c r="N100">
        <f t="shared" si="72"/>
        <v>952.68716197869446</v>
      </c>
      <c r="O100">
        <f t="shared" si="73"/>
        <v>70.964435975703921</v>
      </c>
      <c r="P100">
        <f t="shared" si="74"/>
        <v>99.412381613653778</v>
      </c>
      <c r="Q100">
        <f t="shared" si="75"/>
        <v>0.13690636853971047</v>
      </c>
      <c r="R100">
        <f t="shared" si="76"/>
        <v>2.4420816569377592</v>
      </c>
      <c r="S100">
        <f t="shared" si="77"/>
        <v>0.13278093483655123</v>
      </c>
      <c r="T100">
        <f t="shared" si="78"/>
        <v>8.3348383054898029E-2</v>
      </c>
      <c r="U100">
        <f t="shared" si="79"/>
        <v>321.52241066666676</v>
      </c>
      <c r="V100">
        <f t="shared" si="80"/>
        <v>22.549357001175313</v>
      </c>
      <c r="W100">
        <f t="shared" si="81"/>
        <v>22.0107</v>
      </c>
      <c r="X100">
        <f t="shared" si="82"/>
        <v>2.6552389156411786</v>
      </c>
      <c r="Y100">
        <f t="shared" si="83"/>
        <v>49.89285401992371</v>
      </c>
      <c r="Z100">
        <f t="shared" si="84"/>
        <v>1.2521306304718682</v>
      </c>
      <c r="AA100">
        <f t="shared" si="85"/>
        <v>2.5096392160124874</v>
      </c>
      <c r="AB100">
        <f t="shared" si="86"/>
        <v>1.4031082851693104</v>
      </c>
      <c r="AC100">
        <f t="shared" si="87"/>
        <v>-113.27074190942379</v>
      </c>
      <c r="AD100">
        <f t="shared" si="88"/>
        <v>-121.32873111026692</v>
      </c>
      <c r="AE100">
        <f t="shared" si="89"/>
        <v>-10.148281331314905</v>
      </c>
      <c r="AF100">
        <f t="shared" si="90"/>
        <v>76.774656315661161</v>
      </c>
      <c r="AG100">
        <f t="shared" si="91"/>
        <v>46.46580152180141</v>
      </c>
      <c r="AH100">
        <f t="shared" si="92"/>
        <v>2.5934716413176839</v>
      </c>
      <c r="AI100">
        <f t="shared" si="93"/>
        <v>28.894098235206584</v>
      </c>
      <c r="AJ100">
        <v>1429.8417912959001</v>
      </c>
      <c r="AK100">
        <v>1381.2086666666701</v>
      </c>
      <c r="AL100">
        <v>3.39518993294406</v>
      </c>
      <c r="AM100">
        <v>65.265421527463403</v>
      </c>
      <c r="AN100">
        <f t="shared" si="94"/>
        <v>2.5684975489665258</v>
      </c>
      <c r="AO100">
        <v>13.753750940505601</v>
      </c>
      <c r="AP100">
        <v>16.789060606060598</v>
      </c>
      <c r="AQ100">
        <v>-1.0267644145896999E-3</v>
      </c>
      <c r="AR100">
        <v>77.4076718084318</v>
      </c>
      <c r="AS100">
        <v>7</v>
      </c>
      <c r="AT100">
        <v>1</v>
      </c>
      <c r="AU100">
        <f t="shared" si="95"/>
        <v>1</v>
      </c>
      <c r="AV100">
        <f t="shared" si="96"/>
        <v>0</v>
      </c>
      <c r="AW100">
        <f t="shared" si="97"/>
        <v>40150.178988583684</v>
      </c>
      <c r="AX100">
        <f t="shared" si="98"/>
        <v>2000.0396296296301</v>
      </c>
      <c r="AY100">
        <f t="shared" si="99"/>
        <v>1681.2333333333338</v>
      </c>
      <c r="AZ100">
        <f t="shared" si="100"/>
        <v>0.84060001033312859</v>
      </c>
      <c r="BA100">
        <f t="shared" si="101"/>
        <v>0.16075801994293817</v>
      </c>
      <c r="BB100" s="1">
        <v>6</v>
      </c>
      <c r="BC100">
        <v>0.5</v>
      </c>
      <c r="BD100" t="s">
        <v>355</v>
      </c>
      <c r="BE100">
        <v>2</v>
      </c>
      <c r="BF100" t="b">
        <v>1</v>
      </c>
      <c r="BG100">
        <v>1657465265.61852</v>
      </c>
      <c r="BH100">
        <v>1334.59666666667</v>
      </c>
      <c r="BI100">
        <v>1394.5096296296299</v>
      </c>
      <c r="BJ100">
        <v>16.809670370370402</v>
      </c>
      <c r="BK100">
        <v>13.7497925925926</v>
      </c>
      <c r="BL100">
        <v>1330.5166666666701</v>
      </c>
      <c r="BM100">
        <v>16.727499999999999</v>
      </c>
      <c r="BN100">
        <v>499.99570370370401</v>
      </c>
      <c r="BO100">
        <v>74.388714814814804</v>
      </c>
      <c r="BP100">
        <v>9.9993344444444396E-2</v>
      </c>
      <c r="BQ100">
        <v>21.089151851851899</v>
      </c>
      <c r="BR100">
        <v>22.0107</v>
      </c>
      <c r="BS100">
        <v>999.9</v>
      </c>
      <c r="BT100">
        <v>0</v>
      </c>
      <c r="BU100">
        <v>0</v>
      </c>
      <c r="BV100">
        <v>10006.4837037037</v>
      </c>
      <c r="BW100">
        <v>0</v>
      </c>
      <c r="BX100">
        <v>964.46177777777802</v>
      </c>
      <c r="BY100">
        <v>-59.912403703703703</v>
      </c>
      <c r="BZ100">
        <v>1357.41518518519</v>
      </c>
      <c r="CA100">
        <v>1413.95148148148</v>
      </c>
      <c r="CB100">
        <v>3.0598607407407399</v>
      </c>
      <c r="CC100">
        <v>1394.5096296296299</v>
      </c>
      <c r="CD100">
        <v>13.7497925925926</v>
      </c>
      <c r="CE100">
        <v>1.25044925925926</v>
      </c>
      <c r="CF100">
        <v>1.02282962962963</v>
      </c>
      <c r="CG100">
        <v>10.2161222222222</v>
      </c>
      <c r="CH100">
        <v>7.2457025925925898</v>
      </c>
      <c r="CI100">
        <v>2000.0396296296301</v>
      </c>
      <c r="CJ100">
        <v>0.979999333333333</v>
      </c>
      <c r="CK100">
        <v>2.00009222222222E-2</v>
      </c>
      <c r="CL100">
        <v>0</v>
      </c>
      <c r="CM100">
        <v>2.6107592592592601</v>
      </c>
      <c r="CN100">
        <v>0</v>
      </c>
      <c r="CO100">
        <v>14975.8962962963</v>
      </c>
      <c r="CP100">
        <v>16705.748148148101</v>
      </c>
      <c r="CQ100">
        <v>43.085333333333303</v>
      </c>
      <c r="CR100">
        <v>44.875</v>
      </c>
      <c r="CS100">
        <v>44.061999999999998</v>
      </c>
      <c r="CT100">
        <v>42.953333333333298</v>
      </c>
      <c r="CU100">
        <v>42.25</v>
      </c>
      <c r="CV100">
        <v>1960.03814814815</v>
      </c>
      <c r="CW100">
        <v>40.001481481481498</v>
      </c>
      <c r="CX100">
        <v>0</v>
      </c>
      <c r="CY100">
        <v>1651532057</v>
      </c>
      <c r="CZ100">
        <v>0</v>
      </c>
      <c r="DA100">
        <v>0</v>
      </c>
      <c r="DB100" t="s">
        <v>356</v>
      </c>
      <c r="DC100">
        <v>1657298120.5</v>
      </c>
      <c r="DD100">
        <v>1657298120.5</v>
      </c>
      <c r="DE100">
        <v>0</v>
      </c>
      <c r="DF100">
        <v>1.391</v>
      </c>
      <c r="DG100">
        <v>3.5000000000000003E-2</v>
      </c>
      <c r="DH100">
        <v>2.39</v>
      </c>
      <c r="DI100">
        <v>0.104</v>
      </c>
      <c r="DJ100">
        <v>419</v>
      </c>
      <c r="DK100">
        <v>18</v>
      </c>
      <c r="DL100">
        <v>0.11</v>
      </c>
      <c r="DM100">
        <v>0.02</v>
      </c>
      <c r="DN100">
        <v>-59.747365853658501</v>
      </c>
      <c r="DO100">
        <v>-2.5662418118467301</v>
      </c>
      <c r="DP100">
        <v>0.319719775634208</v>
      </c>
      <c r="DQ100">
        <v>0</v>
      </c>
      <c r="DR100">
        <v>3.0763460975609802</v>
      </c>
      <c r="DS100">
        <v>-0.24689498257840101</v>
      </c>
      <c r="DT100">
        <v>2.4387172245605299E-2</v>
      </c>
      <c r="DU100">
        <v>0</v>
      </c>
      <c r="DV100">
        <v>0</v>
      </c>
      <c r="DW100">
        <v>2</v>
      </c>
      <c r="DX100" t="s">
        <v>357</v>
      </c>
      <c r="DY100">
        <v>2.8918499999999998</v>
      </c>
      <c r="DZ100">
        <v>2.71631</v>
      </c>
      <c r="EA100">
        <v>0.16880800000000001</v>
      </c>
      <c r="EB100">
        <v>0.17316400000000001</v>
      </c>
      <c r="EC100">
        <v>6.6559599999999997E-2</v>
      </c>
      <c r="ED100">
        <v>5.7478799999999997E-2</v>
      </c>
      <c r="EE100">
        <v>23681.4</v>
      </c>
      <c r="EF100">
        <v>20410.900000000001</v>
      </c>
      <c r="EG100">
        <v>25491.3</v>
      </c>
      <c r="EH100">
        <v>24026.7</v>
      </c>
      <c r="EI100">
        <v>40565.4</v>
      </c>
      <c r="EJ100">
        <v>37465.300000000003</v>
      </c>
      <c r="EK100">
        <v>46006.9</v>
      </c>
      <c r="EL100">
        <v>42825.9</v>
      </c>
      <c r="EM100">
        <v>1.85812</v>
      </c>
      <c r="EN100">
        <v>2.2482199999999999</v>
      </c>
      <c r="EO100">
        <v>5.78165E-2</v>
      </c>
      <c r="EP100">
        <v>0</v>
      </c>
      <c r="EQ100">
        <v>21.0181</v>
      </c>
      <c r="ER100">
        <v>999.9</v>
      </c>
      <c r="ES100">
        <v>49.713000000000001</v>
      </c>
      <c r="ET100">
        <v>25.186</v>
      </c>
      <c r="EU100">
        <v>21.4861</v>
      </c>
      <c r="EV100">
        <v>51.916400000000003</v>
      </c>
      <c r="EW100">
        <v>37.347799999999999</v>
      </c>
      <c r="EX100">
        <v>2</v>
      </c>
      <c r="EY100">
        <v>-0.26693099999999997</v>
      </c>
      <c r="EZ100">
        <v>3.9875400000000001</v>
      </c>
      <c r="FA100">
        <v>20.1997</v>
      </c>
      <c r="FB100">
        <v>5.2364600000000001</v>
      </c>
      <c r="FC100">
        <v>11.9878</v>
      </c>
      <c r="FD100">
        <v>4.9572000000000003</v>
      </c>
      <c r="FE100">
        <v>3.3039000000000001</v>
      </c>
      <c r="FF100">
        <v>343.9</v>
      </c>
      <c r="FG100">
        <v>9999</v>
      </c>
      <c r="FH100">
        <v>9999</v>
      </c>
      <c r="FI100">
        <v>6018</v>
      </c>
      <c r="FJ100">
        <v>1.86815</v>
      </c>
      <c r="FK100">
        <v>1.8638600000000001</v>
      </c>
      <c r="FL100">
        <v>1.87151</v>
      </c>
      <c r="FM100">
        <v>1.8621799999999999</v>
      </c>
      <c r="FN100">
        <v>1.86172</v>
      </c>
      <c r="FO100">
        <v>1.86826</v>
      </c>
      <c r="FP100">
        <v>1.8582700000000001</v>
      </c>
      <c r="FQ100">
        <v>1.8648100000000001</v>
      </c>
      <c r="FR100">
        <v>5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4.1500000000000004</v>
      </c>
      <c r="GF100">
        <v>8.1299999999999997E-2</v>
      </c>
      <c r="GG100">
        <v>1.10289767420511</v>
      </c>
      <c r="GH100">
        <v>2.6534179880901899E-3</v>
      </c>
      <c r="GI100">
        <v>-1.0428034391586701E-6</v>
      </c>
      <c r="GJ100">
        <v>5.4845479443569001E-10</v>
      </c>
      <c r="GK100">
        <v>-8.8343357051566304E-2</v>
      </c>
      <c r="GL100">
        <v>-3.05487791674427E-2</v>
      </c>
      <c r="GM100">
        <v>2.9618206596728198E-3</v>
      </c>
      <c r="GN100">
        <v>-3.1459192886968901E-5</v>
      </c>
      <c r="GO100">
        <v>4</v>
      </c>
      <c r="GP100">
        <v>2343</v>
      </c>
      <c r="GQ100">
        <v>3</v>
      </c>
      <c r="GR100">
        <v>27</v>
      </c>
      <c r="GS100">
        <v>2785.9</v>
      </c>
      <c r="GT100">
        <v>2785.9</v>
      </c>
      <c r="GU100">
        <v>3.3984399999999999</v>
      </c>
      <c r="GV100">
        <v>2.2997999999999998</v>
      </c>
      <c r="GW100">
        <v>1.9982899999999999</v>
      </c>
      <c r="GX100">
        <v>2.7172900000000002</v>
      </c>
      <c r="GY100">
        <v>2.0935100000000002</v>
      </c>
      <c r="GZ100">
        <v>2.34497</v>
      </c>
      <c r="HA100">
        <v>30.458400000000001</v>
      </c>
      <c r="HB100">
        <v>15.821899999999999</v>
      </c>
      <c r="HC100">
        <v>18</v>
      </c>
      <c r="HD100">
        <v>437.94099999999997</v>
      </c>
      <c r="HE100">
        <v>702.87599999999998</v>
      </c>
      <c r="HF100">
        <v>16.110900000000001</v>
      </c>
      <c r="HG100">
        <v>23.8811</v>
      </c>
      <c r="HH100">
        <v>30.0001</v>
      </c>
      <c r="HI100">
        <v>23.645199999999999</v>
      </c>
      <c r="HJ100">
        <v>23.633099999999999</v>
      </c>
      <c r="HK100">
        <v>68.112700000000004</v>
      </c>
      <c r="HL100">
        <v>46.490299999999998</v>
      </c>
      <c r="HM100">
        <v>0</v>
      </c>
      <c r="HN100">
        <v>16.365600000000001</v>
      </c>
      <c r="HO100">
        <v>1442.56</v>
      </c>
      <c r="HP100">
        <v>13.7712</v>
      </c>
      <c r="HQ100">
        <v>97.429500000000004</v>
      </c>
      <c r="HR100">
        <v>100.715</v>
      </c>
    </row>
    <row r="101" spans="1:226" x14ac:dyDescent="0.2">
      <c r="A101">
        <v>85</v>
      </c>
      <c r="B101">
        <v>1657465278.0999999</v>
      </c>
      <c r="C101">
        <v>512</v>
      </c>
      <c r="D101" t="s">
        <v>528</v>
      </c>
      <c r="E101" t="s">
        <v>529</v>
      </c>
      <c r="F101">
        <v>5</v>
      </c>
      <c r="G101" s="1" t="s">
        <v>353</v>
      </c>
      <c r="H101" t="s">
        <v>354</v>
      </c>
      <c r="I101">
        <v>1657465270.33214</v>
      </c>
      <c r="J101">
        <f t="shared" si="68"/>
        <v>2.556886564846571E-3</v>
      </c>
      <c r="K101">
        <f t="shared" si="69"/>
        <v>2.5568865648465708</v>
      </c>
      <c r="L101" s="1">
        <f t="shared" si="70"/>
        <v>28.641233541962688</v>
      </c>
      <c r="M101">
        <f t="shared" si="71"/>
        <v>1350.3907142857099</v>
      </c>
      <c r="N101">
        <f t="shared" si="72"/>
        <v>970.27331787236778</v>
      </c>
      <c r="O101">
        <f t="shared" si="73"/>
        <v>72.274574904520037</v>
      </c>
      <c r="P101">
        <f t="shared" si="74"/>
        <v>100.58909487898467</v>
      </c>
      <c r="Q101">
        <f t="shared" si="75"/>
        <v>0.13658014165660021</v>
      </c>
      <c r="R101">
        <f t="shared" si="76"/>
        <v>2.4404238481390577</v>
      </c>
      <c r="S101">
        <f t="shared" si="77"/>
        <v>0.13247132868945033</v>
      </c>
      <c r="T101">
        <f t="shared" si="78"/>
        <v>8.3153444653887132E-2</v>
      </c>
      <c r="U101">
        <f t="shared" si="79"/>
        <v>321.5185130357147</v>
      </c>
      <c r="V101">
        <f t="shared" si="80"/>
        <v>22.525957381927288</v>
      </c>
      <c r="W101">
        <f t="shared" si="81"/>
        <v>21.985810714285702</v>
      </c>
      <c r="X101">
        <f t="shared" si="82"/>
        <v>2.6512114627472934</v>
      </c>
      <c r="Y101">
        <f t="shared" si="83"/>
        <v>49.93850630064982</v>
      </c>
      <c r="Z101">
        <f t="shared" si="84"/>
        <v>1.2511296316240899</v>
      </c>
      <c r="AA101">
        <f t="shared" si="85"/>
        <v>2.505340516377859</v>
      </c>
      <c r="AB101">
        <f t="shared" si="86"/>
        <v>1.4000818311232035</v>
      </c>
      <c r="AC101">
        <f t="shared" si="87"/>
        <v>-112.75869750973378</v>
      </c>
      <c r="AD101">
        <f t="shared" si="88"/>
        <v>-121.64413437166054</v>
      </c>
      <c r="AE101">
        <f t="shared" si="89"/>
        <v>-10.178836975823311</v>
      </c>
      <c r="AF101">
        <f t="shared" si="90"/>
        <v>76.936844178497083</v>
      </c>
      <c r="AG101">
        <f t="shared" si="91"/>
        <v>46.503250810704699</v>
      </c>
      <c r="AH101">
        <f t="shared" si="92"/>
        <v>2.5770961734802587</v>
      </c>
      <c r="AI101">
        <f t="shared" si="93"/>
        <v>28.641233541962688</v>
      </c>
      <c r="AJ101">
        <v>1446.77726846669</v>
      </c>
      <c r="AK101">
        <v>1398.2637575757601</v>
      </c>
      <c r="AL101">
        <v>3.4426528885677801</v>
      </c>
      <c r="AM101">
        <v>65.265421527463403</v>
      </c>
      <c r="AN101">
        <f t="shared" si="94"/>
        <v>2.5568865648465708</v>
      </c>
      <c r="AO101">
        <v>13.7601866657886</v>
      </c>
      <c r="AP101">
        <v>16.778822424242399</v>
      </c>
      <c r="AQ101">
        <v>-4.1286990048418701E-4</v>
      </c>
      <c r="AR101">
        <v>77.4076718084318</v>
      </c>
      <c r="AS101">
        <v>7</v>
      </c>
      <c r="AT101">
        <v>1</v>
      </c>
      <c r="AU101">
        <f t="shared" si="95"/>
        <v>1</v>
      </c>
      <c r="AV101">
        <f t="shared" si="96"/>
        <v>0</v>
      </c>
      <c r="AW101">
        <f t="shared" si="97"/>
        <v>40112.357511863025</v>
      </c>
      <c r="AX101">
        <f t="shared" si="98"/>
        <v>2000.01535714286</v>
      </c>
      <c r="AY101">
        <f t="shared" si="99"/>
        <v>1681.2129321428597</v>
      </c>
      <c r="AZ101">
        <f t="shared" si="100"/>
        <v>0.84060001146419772</v>
      </c>
      <c r="BA101">
        <f t="shared" si="101"/>
        <v>0.16075802212590151</v>
      </c>
      <c r="BB101" s="1">
        <v>6</v>
      </c>
      <c r="BC101">
        <v>0.5</v>
      </c>
      <c r="BD101" t="s">
        <v>355</v>
      </c>
      <c r="BE101">
        <v>2</v>
      </c>
      <c r="BF101" t="b">
        <v>1</v>
      </c>
      <c r="BG101">
        <v>1657465270.33214</v>
      </c>
      <c r="BH101">
        <v>1350.3907142857099</v>
      </c>
      <c r="BI101">
        <v>1410.3689285714299</v>
      </c>
      <c r="BJ101">
        <v>16.796192857142898</v>
      </c>
      <c r="BK101">
        <v>13.7557107142857</v>
      </c>
      <c r="BL101">
        <v>1346.2674999999999</v>
      </c>
      <c r="BM101">
        <v>16.714575</v>
      </c>
      <c r="BN101">
        <v>500.01492857142898</v>
      </c>
      <c r="BO101">
        <v>74.388835714285705</v>
      </c>
      <c r="BP101">
        <v>0.100046514285714</v>
      </c>
      <c r="BQ101">
        <v>21.061239285714301</v>
      </c>
      <c r="BR101">
        <v>21.985810714285702</v>
      </c>
      <c r="BS101">
        <v>999.9</v>
      </c>
      <c r="BT101">
        <v>0</v>
      </c>
      <c r="BU101">
        <v>0</v>
      </c>
      <c r="BV101">
        <v>9995.6496428571409</v>
      </c>
      <c r="BW101">
        <v>0</v>
      </c>
      <c r="BX101">
        <v>964.92985714285703</v>
      </c>
      <c r="BY101">
        <v>-59.977889285714298</v>
      </c>
      <c r="BZ101">
        <v>1373.46107142857</v>
      </c>
      <c r="CA101">
        <v>1430.0403571428601</v>
      </c>
      <c r="CB101">
        <v>3.0404653571428599</v>
      </c>
      <c r="CC101">
        <v>1410.3689285714299</v>
      </c>
      <c r="CD101">
        <v>13.7557107142857</v>
      </c>
      <c r="CE101">
        <v>1.24944964285714</v>
      </c>
      <c r="CF101">
        <v>1.0232721428571401</v>
      </c>
      <c r="CG101">
        <v>10.204157142857101</v>
      </c>
      <c r="CH101">
        <v>7.2520175</v>
      </c>
      <c r="CI101">
        <v>2000.01535714286</v>
      </c>
      <c r="CJ101">
        <v>0.97999917857142804</v>
      </c>
      <c r="CK101">
        <v>2.0001082142857101E-2</v>
      </c>
      <c r="CL101">
        <v>0</v>
      </c>
      <c r="CM101">
        <v>2.5322357142857101</v>
      </c>
      <c r="CN101">
        <v>0</v>
      </c>
      <c r="CO101">
        <v>14971.3214285714</v>
      </c>
      <c r="CP101">
        <v>16705.539285714302</v>
      </c>
      <c r="CQ101">
        <v>43.070999999999998</v>
      </c>
      <c r="CR101">
        <v>44.875</v>
      </c>
      <c r="CS101">
        <v>44.061999999999998</v>
      </c>
      <c r="CT101">
        <v>42.936999999999998</v>
      </c>
      <c r="CU101">
        <v>42.25</v>
      </c>
      <c r="CV101">
        <v>1960.0142857142901</v>
      </c>
      <c r="CW101">
        <v>40.0010714285714</v>
      </c>
      <c r="CX101">
        <v>0</v>
      </c>
      <c r="CY101">
        <v>1651532061.8</v>
      </c>
      <c r="CZ101">
        <v>0</v>
      </c>
      <c r="DA101">
        <v>0</v>
      </c>
      <c r="DB101" t="s">
        <v>356</v>
      </c>
      <c r="DC101">
        <v>1657298120.5</v>
      </c>
      <c r="DD101">
        <v>1657298120.5</v>
      </c>
      <c r="DE101">
        <v>0</v>
      </c>
      <c r="DF101">
        <v>1.391</v>
      </c>
      <c r="DG101">
        <v>3.5000000000000003E-2</v>
      </c>
      <c r="DH101">
        <v>2.39</v>
      </c>
      <c r="DI101">
        <v>0.104</v>
      </c>
      <c r="DJ101">
        <v>419</v>
      </c>
      <c r="DK101">
        <v>18</v>
      </c>
      <c r="DL101">
        <v>0.11</v>
      </c>
      <c r="DM101">
        <v>0.02</v>
      </c>
      <c r="DN101">
        <v>-59.926960975609802</v>
      </c>
      <c r="DO101">
        <v>-0.77501184668985401</v>
      </c>
      <c r="DP101">
        <v>0.17281922865864799</v>
      </c>
      <c r="DQ101">
        <v>0</v>
      </c>
      <c r="DR101">
        <v>3.0521421951219501</v>
      </c>
      <c r="DS101">
        <v>-0.24858627177700099</v>
      </c>
      <c r="DT101">
        <v>2.45551784327535E-2</v>
      </c>
      <c r="DU101">
        <v>0</v>
      </c>
      <c r="DV101">
        <v>0</v>
      </c>
      <c r="DW101">
        <v>2</v>
      </c>
      <c r="DX101" t="s">
        <v>357</v>
      </c>
      <c r="DY101">
        <v>2.8919199999999998</v>
      </c>
      <c r="DZ101">
        <v>2.71644</v>
      </c>
      <c r="EA101">
        <v>0.17008300000000001</v>
      </c>
      <c r="EB101">
        <v>0.174433</v>
      </c>
      <c r="EC101">
        <v>6.6540199999999994E-2</v>
      </c>
      <c r="ED101">
        <v>5.7497300000000001E-2</v>
      </c>
      <c r="EE101">
        <v>23645</v>
      </c>
      <c r="EF101">
        <v>20379.3</v>
      </c>
      <c r="EG101">
        <v>25491.3</v>
      </c>
      <c r="EH101">
        <v>24026.3</v>
      </c>
      <c r="EI101">
        <v>40565.800000000003</v>
      </c>
      <c r="EJ101">
        <v>37464.1</v>
      </c>
      <c r="EK101">
        <v>46006.400000000001</v>
      </c>
      <c r="EL101">
        <v>42825.4</v>
      </c>
      <c r="EM101">
        <v>1.8582799999999999</v>
      </c>
      <c r="EN101">
        <v>2.2482000000000002</v>
      </c>
      <c r="EO101">
        <v>5.7414199999999999E-2</v>
      </c>
      <c r="EP101">
        <v>0</v>
      </c>
      <c r="EQ101">
        <v>20.990200000000002</v>
      </c>
      <c r="ER101">
        <v>999.9</v>
      </c>
      <c r="ES101">
        <v>49.713000000000001</v>
      </c>
      <c r="ET101">
        <v>25.206</v>
      </c>
      <c r="EU101">
        <v>21.51</v>
      </c>
      <c r="EV101">
        <v>51.8964</v>
      </c>
      <c r="EW101">
        <v>37.299700000000001</v>
      </c>
      <c r="EX101">
        <v>2</v>
      </c>
      <c r="EY101">
        <v>-0.26932200000000001</v>
      </c>
      <c r="EZ101">
        <v>2.9283399999999999</v>
      </c>
      <c r="FA101">
        <v>20.221699999999998</v>
      </c>
      <c r="FB101">
        <v>5.2361599999999999</v>
      </c>
      <c r="FC101">
        <v>11.9864</v>
      </c>
      <c r="FD101">
        <v>4.9573499999999999</v>
      </c>
      <c r="FE101">
        <v>3.3039499999999999</v>
      </c>
      <c r="FF101">
        <v>343.9</v>
      </c>
      <c r="FG101">
        <v>9999</v>
      </c>
      <c r="FH101">
        <v>9999</v>
      </c>
      <c r="FI101">
        <v>6018.3</v>
      </c>
      <c r="FJ101">
        <v>1.86815</v>
      </c>
      <c r="FK101">
        <v>1.8638600000000001</v>
      </c>
      <c r="FL101">
        <v>1.87155</v>
      </c>
      <c r="FM101">
        <v>1.8621799999999999</v>
      </c>
      <c r="FN101">
        <v>1.86172</v>
      </c>
      <c r="FO101">
        <v>1.8682799999999999</v>
      </c>
      <c r="FP101">
        <v>1.85833</v>
      </c>
      <c r="FQ101">
        <v>1.8648199999999999</v>
      </c>
      <c r="FR101">
        <v>5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4.2</v>
      </c>
      <c r="GF101">
        <v>8.1000000000000003E-2</v>
      </c>
      <c r="GG101">
        <v>1.10289767420511</v>
      </c>
      <c r="GH101">
        <v>2.6534179880901899E-3</v>
      </c>
      <c r="GI101">
        <v>-1.0428034391586701E-6</v>
      </c>
      <c r="GJ101">
        <v>5.4845479443569001E-10</v>
      </c>
      <c r="GK101">
        <v>-8.8343357051566304E-2</v>
      </c>
      <c r="GL101">
        <v>-3.05487791674427E-2</v>
      </c>
      <c r="GM101">
        <v>2.9618206596728198E-3</v>
      </c>
      <c r="GN101">
        <v>-3.1459192886968901E-5</v>
      </c>
      <c r="GO101">
        <v>4</v>
      </c>
      <c r="GP101">
        <v>2343</v>
      </c>
      <c r="GQ101">
        <v>3</v>
      </c>
      <c r="GR101">
        <v>27</v>
      </c>
      <c r="GS101">
        <v>2786</v>
      </c>
      <c r="GT101">
        <v>2786</v>
      </c>
      <c r="GU101">
        <v>3.43018</v>
      </c>
      <c r="GV101">
        <v>2.3059099999999999</v>
      </c>
      <c r="GW101">
        <v>1.9982899999999999</v>
      </c>
      <c r="GX101">
        <v>2.7172900000000002</v>
      </c>
      <c r="GY101">
        <v>2.0935100000000002</v>
      </c>
      <c r="GZ101">
        <v>2.3059099999999999</v>
      </c>
      <c r="HA101">
        <v>30.458400000000001</v>
      </c>
      <c r="HB101">
        <v>15.8307</v>
      </c>
      <c r="HC101">
        <v>18</v>
      </c>
      <c r="HD101">
        <v>438.06700000000001</v>
      </c>
      <c r="HE101">
        <v>702.92200000000003</v>
      </c>
      <c r="HF101">
        <v>16.245699999999999</v>
      </c>
      <c r="HG101">
        <v>23.885000000000002</v>
      </c>
      <c r="HH101">
        <v>29.9985</v>
      </c>
      <c r="HI101">
        <v>23.650400000000001</v>
      </c>
      <c r="HJ101">
        <v>23.638000000000002</v>
      </c>
      <c r="HK101">
        <v>68.700400000000002</v>
      </c>
      <c r="HL101">
        <v>46.490299999999998</v>
      </c>
      <c r="HM101">
        <v>0</v>
      </c>
      <c r="HN101">
        <v>16.400300000000001</v>
      </c>
      <c r="HO101">
        <v>1455.97</v>
      </c>
      <c r="HP101">
        <v>13.7712</v>
      </c>
      <c r="HQ101">
        <v>97.428700000000006</v>
      </c>
      <c r="HR101">
        <v>100.714</v>
      </c>
    </row>
    <row r="102" spans="1:226" x14ac:dyDescent="0.2">
      <c r="A102">
        <v>86</v>
      </c>
      <c r="B102">
        <v>1657465283.0999999</v>
      </c>
      <c r="C102">
        <v>517</v>
      </c>
      <c r="D102" t="s">
        <v>530</v>
      </c>
      <c r="E102" t="s">
        <v>531</v>
      </c>
      <c r="F102">
        <v>5</v>
      </c>
      <c r="G102" s="1" t="s">
        <v>353</v>
      </c>
      <c r="H102" t="s">
        <v>354</v>
      </c>
      <c r="I102">
        <v>1657465275.5999999</v>
      </c>
      <c r="J102">
        <f t="shared" si="68"/>
        <v>2.5853357301529548E-3</v>
      </c>
      <c r="K102">
        <f t="shared" si="69"/>
        <v>2.5853357301529547</v>
      </c>
      <c r="L102" s="1">
        <f t="shared" si="70"/>
        <v>28.731428256354249</v>
      </c>
      <c r="M102">
        <f t="shared" si="71"/>
        <v>1368.0285185185201</v>
      </c>
      <c r="N102">
        <f t="shared" si="72"/>
        <v>991.23852250933885</v>
      </c>
      <c r="O102">
        <f t="shared" si="73"/>
        <v>73.836779095302688</v>
      </c>
      <c r="P102">
        <f t="shared" si="74"/>
        <v>101.90364601873563</v>
      </c>
      <c r="Q102">
        <f t="shared" si="75"/>
        <v>0.13859172719510618</v>
      </c>
      <c r="R102">
        <f t="shared" si="76"/>
        <v>2.4416644523667528</v>
      </c>
      <c r="S102">
        <f t="shared" si="77"/>
        <v>0.13436508681474504</v>
      </c>
      <c r="T102">
        <f t="shared" si="78"/>
        <v>8.4347188837387899E-2</v>
      </c>
      <c r="U102">
        <f t="shared" si="79"/>
        <v>321.51659633333276</v>
      </c>
      <c r="V102">
        <f t="shared" si="80"/>
        <v>22.49186937018596</v>
      </c>
      <c r="W102">
        <f t="shared" si="81"/>
        <v>21.9556</v>
      </c>
      <c r="X102">
        <f t="shared" si="82"/>
        <v>2.6463301092456448</v>
      </c>
      <c r="Y102">
        <f t="shared" si="83"/>
        <v>49.991313486247073</v>
      </c>
      <c r="Z102">
        <f t="shared" si="84"/>
        <v>1.2505600501808225</v>
      </c>
      <c r="AA102">
        <f t="shared" si="85"/>
        <v>2.5015546961470805</v>
      </c>
      <c r="AB102">
        <f t="shared" si="86"/>
        <v>1.3957700590648223</v>
      </c>
      <c r="AC102">
        <f t="shared" si="87"/>
        <v>-114.0133056997453</v>
      </c>
      <c r="AD102">
        <f t="shared" si="88"/>
        <v>-120.96965260303141</v>
      </c>
      <c r="AE102">
        <f t="shared" si="89"/>
        <v>-10.114429943826174</v>
      </c>
      <c r="AF102">
        <f t="shared" si="90"/>
        <v>76.419208086729881</v>
      </c>
      <c r="AG102">
        <f t="shared" si="91"/>
        <v>46.568349596392629</v>
      </c>
      <c r="AH102">
        <f t="shared" si="92"/>
        <v>2.5647268828921601</v>
      </c>
      <c r="AI102">
        <f t="shared" si="93"/>
        <v>28.731428256354249</v>
      </c>
      <c r="AJ102">
        <v>1464.0570255238699</v>
      </c>
      <c r="AK102">
        <v>1415.3229696969699</v>
      </c>
      <c r="AL102">
        <v>3.46962463460402</v>
      </c>
      <c r="AM102">
        <v>65.265421527463403</v>
      </c>
      <c r="AN102">
        <f t="shared" si="94"/>
        <v>2.5853357301529547</v>
      </c>
      <c r="AO102">
        <v>13.765859446323701</v>
      </c>
      <c r="AP102">
        <v>16.7921527272727</v>
      </c>
      <c r="AQ102">
        <v>5.1103120481445202E-3</v>
      </c>
      <c r="AR102">
        <v>77.4076718084318</v>
      </c>
      <c r="AS102">
        <v>7</v>
      </c>
      <c r="AT102">
        <v>1</v>
      </c>
      <c r="AU102">
        <f t="shared" si="95"/>
        <v>1</v>
      </c>
      <c r="AV102">
        <f t="shared" si="96"/>
        <v>0</v>
      </c>
      <c r="AW102">
        <f t="shared" si="97"/>
        <v>40146.88813631751</v>
      </c>
      <c r="AX102">
        <f t="shared" si="98"/>
        <v>2000.0033333333299</v>
      </c>
      <c r="AY102">
        <f t="shared" si="99"/>
        <v>1681.2028333333303</v>
      </c>
      <c r="AZ102">
        <f t="shared" si="100"/>
        <v>0.84060001566664044</v>
      </c>
      <c r="BA102">
        <f t="shared" si="101"/>
        <v>0.16075803023661625</v>
      </c>
      <c r="BB102" s="1">
        <v>6</v>
      </c>
      <c r="BC102">
        <v>0.5</v>
      </c>
      <c r="BD102" t="s">
        <v>355</v>
      </c>
      <c r="BE102">
        <v>2</v>
      </c>
      <c r="BF102" t="b">
        <v>1</v>
      </c>
      <c r="BG102">
        <v>1657465275.5999999</v>
      </c>
      <c r="BH102">
        <v>1368.0285185185201</v>
      </c>
      <c r="BI102">
        <v>1428.1218518518499</v>
      </c>
      <c r="BJ102">
        <v>16.7884259259259</v>
      </c>
      <c r="BK102">
        <v>13.762374074074099</v>
      </c>
      <c r="BL102">
        <v>1363.85481481481</v>
      </c>
      <c r="BM102">
        <v>16.707125925925901</v>
      </c>
      <c r="BN102">
        <v>499.99192592592601</v>
      </c>
      <c r="BO102">
        <v>74.389425925925906</v>
      </c>
      <c r="BP102">
        <v>9.9990514814814802E-2</v>
      </c>
      <c r="BQ102">
        <v>21.036622222222199</v>
      </c>
      <c r="BR102">
        <v>21.9556</v>
      </c>
      <c r="BS102">
        <v>999.9</v>
      </c>
      <c r="BT102">
        <v>0</v>
      </c>
      <c r="BU102">
        <v>0</v>
      </c>
      <c r="BV102">
        <v>10003.6651851852</v>
      </c>
      <c r="BW102">
        <v>0</v>
      </c>
      <c r="BX102">
        <v>965.46114814814803</v>
      </c>
      <c r="BY102">
        <v>-60.093492592592597</v>
      </c>
      <c r="BZ102">
        <v>1391.3881481481501</v>
      </c>
      <c r="CA102">
        <v>1448.05037037037</v>
      </c>
      <c r="CB102">
        <v>3.0260544444444402</v>
      </c>
      <c r="CC102">
        <v>1428.1218518518499</v>
      </c>
      <c r="CD102">
        <v>13.762374074074099</v>
      </c>
      <c r="CE102">
        <v>1.24888222222222</v>
      </c>
      <c r="CF102">
        <v>1.02377481481481</v>
      </c>
      <c r="CG102">
        <v>10.197359259259301</v>
      </c>
      <c r="CH102">
        <v>7.2591962962962997</v>
      </c>
      <c r="CI102">
        <v>2000.0033333333299</v>
      </c>
      <c r="CJ102">
        <v>0.97999899999999995</v>
      </c>
      <c r="CK102">
        <v>2.0001266666666701E-2</v>
      </c>
      <c r="CL102">
        <v>0</v>
      </c>
      <c r="CM102">
        <v>2.48748518518518</v>
      </c>
      <c r="CN102">
        <v>0</v>
      </c>
      <c r="CO102">
        <v>14965.207407407401</v>
      </c>
      <c r="CP102">
        <v>16705.433333333302</v>
      </c>
      <c r="CQ102">
        <v>43.066666666666599</v>
      </c>
      <c r="CR102">
        <v>44.875</v>
      </c>
      <c r="CS102">
        <v>44.061999999999998</v>
      </c>
      <c r="CT102">
        <v>42.936999999999998</v>
      </c>
      <c r="CU102">
        <v>42.25</v>
      </c>
      <c r="CV102">
        <v>1960.0022222222201</v>
      </c>
      <c r="CW102">
        <v>40.001111111111101</v>
      </c>
      <c r="CX102">
        <v>0</v>
      </c>
      <c r="CY102">
        <v>1651532067.2</v>
      </c>
      <c r="CZ102">
        <v>0</v>
      </c>
      <c r="DA102">
        <v>0</v>
      </c>
      <c r="DB102" t="s">
        <v>356</v>
      </c>
      <c r="DC102">
        <v>1657298120.5</v>
      </c>
      <c r="DD102">
        <v>1657298120.5</v>
      </c>
      <c r="DE102">
        <v>0</v>
      </c>
      <c r="DF102">
        <v>1.391</v>
      </c>
      <c r="DG102">
        <v>3.5000000000000003E-2</v>
      </c>
      <c r="DH102">
        <v>2.39</v>
      </c>
      <c r="DI102">
        <v>0.104</v>
      </c>
      <c r="DJ102">
        <v>419</v>
      </c>
      <c r="DK102">
        <v>18</v>
      </c>
      <c r="DL102">
        <v>0.11</v>
      </c>
      <c r="DM102">
        <v>0.02</v>
      </c>
      <c r="DN102">
        <v>-60.020934146341503</v>
      </c>
      <c r="DO102">
        <v>-1.7312048780488201</v>
      </c>
      <c r="DP102">
        <v>0.241411483156624</v>
      </c>
      <c r="DQ102">
        <v>0</v>
      </c>
      <c r="DR102">
        <v>3.03876048780488</v>
      </c>
      <c r="DS102">
        <v>-0.19289121951219301</v>
      </c>
      <c r="DT102">
        <v>1.9821400845282399E-2</v>
      </c>
      <c r="DU102">
        <v>0</v>
      </c>
      <c r="DV102">
        <v>0</v>
      </c>
      <c r="DW102">
        <v>2</v>
      </c>
      <c r="DX102" t="s">
        <v>357</v>
      </c>
      <c r="DY102">
        <v>2.8918900000000001</v>
      </c>
      <c r="DZ102">
        <v>2.7164600000000001</v>
      </c>
      <c r="EA102">
        <v>0.17134199999999999</v>
      </c>
      <c r="EB102">
        <v>0.17563699999999999</v>
      </c>
      <c r="EC102">
        <v>6.6573900000000005E-2</v>
      </c>
      <c r="ED102">
        <v>5.7515900000000002E-2</v>
      </c>
      <c r="EE102">
        <v>23608.6</v>
      </c>
      <c r="EF102">
        <v>20349.400000000001</v>
      </c>
      <c r="EG102">
        <v>25490.7</v>
      </c>
      <c r="EH102">
        <v>24026.2</v>
      </c>
      <c r="EI102">
        <v>40564.400000000001</v>
      </c>
      <c r="EJ102">
        <v>37463</v>
      </c>
      <c r="EK102">
        <v>46006.400000000001</v>
      </c>
      <c r="EL102">
        <v>42825</v>
      </c>
      <c r="EM102">
        <v>1.8580700000000001</v>
      </c>
      <c r="EN102">
        <v>2.2480000000000002</v>
      </c>
      <c r="EO102">
        <v>5.8218800000000001E-2</v>
      </c>
      <c r="EP102">
        <v>0</v>
      </c>
      <c r="EQ102">
        <v>20.962800000000001</v>
      </c>
      <c r="ER102">
        <v>999.9</v>
      </c>
      <c r="ES102">
        <v>49.689</v>
      </c>
      <c r="ET102">
        <v>25.206</v>
      </c>
      <c r="EU102">
        <v>21.499099999999999</v>
      </c>
      <c r="EV102">
        <v>52.386400000000002</v>
      </c>
      <c r="EW102">
        <v>37.2316</v>
      </c>
      <c r="EX102">
        <v>2</v>
      </c>
      <c r="EY102">
        <v>-0.26951000000000003</v>
      </c>
      <c r="EZ102">
        <v>3.16492</v>
      </c>
      <c r="FA102">
        <v>20.217500000000001</v>
      </c>
      <c r="FB102">
        <v>5.2361599999999999</v>
      </c>
      <c r="FC102">
        <v>11.9869</v>
      </c>
      <c r="FD102">
        <v>4.95695</v>
      </c>
      <c r="FE102">
        <v>3.3039299999999998</v>
      </c>
      <c r="FF102">
        <v>343.9</v>
      </c>
      <c r="FG102">
        <v>9999</v>
      </c>
      <c r="FH102">
        <v>9999</v>
      </c>
      <c r="FI102">
        <v>6018.3</v>
      </c>
      <c r="FJ102">
        <v>1.8681399999999999</v>
      </c>
      <c r="FK102">
        <v>1.8638600000000001</v>
      </c>
      <c r="FL102">
        <v>1.8714999999999999</v>
      </c>
      <c r="FM102">
        <v>1.8621799999999999</v>
      </c>
      <c r="FN102">
        <v>1.86172</v>
      </c>
      <c r="FO102">
        <v>1.8682300000000001</v>
      </c>
      <c r="FP102">
        <v>1.85829</v>
      </c>
      <c r="FQ102">
        <v>1.8648100000000001</v>
      </c>
      <c r="FR102">
        <v>5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4.24</v>
      </c>
      <c r="GF102">
        <v>8.1500000000000003E-2</v>
      </c>
      <c r="GG102">
        <v>1.10289767420511</v>
      </c>
      <c r="GH102">
        <v>2.6534179880901899E-3</v>
      </c>
      <c r="GI102">
        <v>-1.0428034391586701E-6</v>
      </c>
      <c r="GJ102">
        <v>5.4845479443569001E-10</v>
      </c>
      <c r="GK102">
        <v>-8.8343357051566304E-2</v>
      </c>
      <c r="GL102">
        <v>-3.05487791674427E-2</v>
      </c>
      <c r="GM102">
        <v>2.9618206596728198E-3</v>
      </c>
      <c r="GN102">
        <v>-3.1459192886968901E-5</v>
      </c>
      <c r="GO102">
        <v>4</v>
      </c>
      <c r="GP102">
        <v>2343</v>
      </c>
      <c r="GQ102">
        <v>3</v>
      </c>
      <c r="GR102">
        <v>27</v>
      </c>
      <c r="GS102">
        <v>2786</v>
      </c>
      <c r="GT102">
        <v>2786</v>
      </c>
      <c r="GU102">
        <v>3.45825</v>
      </c>
      <c r="GV102">
        <v>2.3010299999999999</v>
      </c>
      <c r="GW102">
        <v>1.9982899999999999</v>
      </c>
      <c r="GX102">
        <v>2.7172900000000002</v>
      </c>
      <c r="GY102">
        <v>2.0935100000000002</v>
      </c>
      <c r="GZ102">
        <v>2.3999000000000001</v>
      </c>
      <c r="HA102">
        <v>30.48</v>
      </c>
      <c r="HB102">
        <v>15.839399999999999</v>
      </c>
      <c r="HC102">
        <v>18</v>
      </c>
      <c r="HD102">
        <v>437.995</v>
      </c>
      <c r="HE102">
        <v>702.81799999999998</v>
      </c>
      <c r="HF102">
        <v>16.386600000000001</v>
      </c>
      <c r="HG102">
        <v>23.888200000000001</v>
      </c>
      <c r="HH102">
        <v>29.999600000000001</v>
      </c>
      <c r="HI102">
        <v>23.6556</v>
      </c>
      <c r="HJ102">
        <v>23.643000000000001</v>
      </c>
      <c r="HK102">
        <v>69.239800000000002</v>
      </c>
      <c r="HL102">
        <v>46.490299999999998</v>
      </c>
      <c r="HM102">
        <v>0</v>
      </c>
      <c r="HN102">
        <v>16.450099999999999</v>
      </c>
      <c r="HO102">
        <v>1476.12</v>
      </c>
      <c r="HP102">
        <v>13.7712</v>
      </c>
      <c r="HQ102">
        <v>97.427899999999994</v>
      </c>
      <c r="HR102">
        <v>100.71299999999999</v>
      </c>
    </row>
    <row r="103" spans="1:226" x14ac:dyDescent="0.2">
      <c r="A103">
        <v>87</v>
      </c>
      <c r="B103">
        <v>1657465288.0999999</v>
      </c>
      <c r="C103">
        <v>522</v>
      </c>
      <c r="D103" t="s">
        <v>532</v>
      </c>
      <c r="E103" t="s">
        <v>533</v>
      </c>
      <c r="F103">
        <v>5</v>
      </c>
      <c r="G103" s="1" t="s">
        <v>353</v>
      </c>
      <c r="H103" t="s">
        <v>354</v>
      </c>
      <c r="I103">
        <v>1657465280.31429</v>
      </c>
      <c r="J103">
        <f t="shared" si="68"/>
        <v>2.5580566085729949E-3</v>
      </c>
      <c r="K103">
        <f t="shared" si="69"/>
        <v>2.5580566085729948</v>
      </c>
      <c r="L103" s="1">
        <f t="shared" si="70"/>
        <v>28.530826776230807</v>
      </c>
      <c r="M103">
        <f t="shared" si="71"/>
        <v>1383.81321428571</v>
      </c>
      <c r="N103">
        <f t="shared" si="72"/>
        <v>1006.3240973389471</v>
      </c>
      <c r="O103">
        <f t="shared" si="73"/>
        <v>74.960659527170023</v>
      </c>
      <c r="P103">
        <f t="shared" si="74"/>
        <v>103.0796653678177</v>
      </c>
      <c r="Q103">
        <f t="shared" si="75"/>
        <v>0.13746605265018808</v>
      </c>
      <c r="R103">
        <f t="shared" si="76"/>
        <v>2.4405629462560001</v>
      </c>
      <c r="S103">
        <f t="shared" si="77"/>
        <v>0.13330486776841069</v>
      </c>
      <c r="T103">
        <f t="shared" si="78"/>
        <v>8.3678915843777318E-2</v>
      </c>
      <c r="U103">
        <f t="shared" si="79"/>
        <v>321.51094767857074</v>
      </c>
      <c r="V103">
        <f t="shared" si="80"/>
        <v>22.486945223806252</v>
      </c>
      <c r="W103">
        <f t="shared" si="81"/>
        <v>21.932282142857101</v>
      </c>
      <c r="X103">
        <f t="shared" si="82"/>
        <v>2.6425678632815819</v>
      </c>
      <c r="Y103">
        <f t="shared" si="83"/>
        <v>50.031829201808307</v>
      </c>
      <c r="Z103">
        <f t="shared" si="84"/>
        <v>1.250501542120092</v>
      </c>
      <c r="AA103">
        <f t="shared" si="85"/>
        <v>2.4994119984621608</v>
      </c>
      <c r="AB103">
        <f t="shared" si="86"/>
        <v>1.3920663211614899</v>
      </c>
      <c r="AC103">
        <f t="shared" si="87"/>
        <v>-112.81029643806907</v>
      </c>
      <c r="AD103">
        <f t="shared" si="88"/>
        <v>-119.68213247238023</v>
      </c>
      <c r="AE103">
        <f t="shared" si="89"/>
        <v>-10.009394507392122</v>
      </c>
      <c r="AF103">
        <f t="shared" si="90"/>
        <v>79.009124260729294</v>
      </c>
      <c r="AG103">
        <f t="shared" si="91"/>
        <v>46.542415621598323</v>
      </c>
      <c r="AH103">
        <f t="shared" si="92"/>
        <v>2.5591588096849258</v>
      </c>
      <c r="AI103">
        <f t="shared" si="93"/>
        <v>28.530826776230807</v>
      </c>
      <c r="AJ103">
        <v>1480.7403800946799</v>
      </c>
      <c r="AK103">
        <v>1432.3882424242399</v>
      </c>
      <c r="AL103">
        <v>3.4349250689587598</v>
      </c>
      <c r="AM103">
        <v>65.265421527463403</v>
      </c>
      <c r="AN103">
        <f t="shared" si="94"/>
        <v>2.5580566085729948</v>
      </c>
      <c r="AO103">
        <v>13.7723039822927</v>
      </c>
      <c r="AP103">
        <v>16.790171515151499</v>
      </c>
      <c r="AQ103">
        <v>5.2911703618879797E-5</v>
      </c>
      <c r="AR103">
        <v>77.4076718084318</v>
      </c>
      <c r="AS103">
        <v>7</v>
      </c>
      <c r="AT103">
        <v>1</v>
      </c>
      <c r="AU103">
        <f t="shared" si="95"/>
        <v>1</v>
      </c>
      <c r="AV103">
        <f t="shared" si="96"/>
        <v>0</v>
      </c>
      <c r="AW103">
        <f t="shared" si="97"/>
        <v>40121.12919165846</v>
      </c>
      <c r="AX103">
        <f t="shared" si="98"/>
        <v>1999.96821428571</v>
      </c>
      <c r="AY103">
        <f t="shared" si="99"/>
        <v>1681.173310714282</v>
      </c>
      <c r="AZ103">
        <f t="shared" si="100"/>
        <v>0.84060001489309377</v>
      </c>
      <c r="BA103">
        <f t="shared" si="101"/>
        <v>0.16075802874367109</v>
      </c>
      <c r="BB103" s="1">
        <v>6</v>
      </c>
      <c r="BC103">
        <v>0.5</v>
      </c>
      <c r="BD103" t="s">
        <v>355</v>
      </c>
      <c r="BE103">
        <v>2</v>
      </c>
      <c r="BF103" t="b">
        <v>1</v>
      </c>
      <c r="BG103">
        <v>1657465280.31429</v>
      </c>
      <c r="BH103">
        <v>1383.81321428571</v>
      </c>
      <c r="BI103">
        <v>1443.9135714285701</v>
      </c>
      <c r="BJ103">
        <v>16.787603571428601</v>
      </c>
      <c r="BK103">
        <v>13.768178571428599</v>
      </c>
      <c r="BL103">
        <v>1379.5946428571399</v>
      </c>
      <c r="BM103">
        <v>16.7063357142857</v>
      </c>
      <c r="BN103">
        <v>500.00182142857102</v>
      </c>
      <c r="BO103">
        <v>74.389603571428594</v>
      </c>
      <c r="BP103">
        <v>9.9976599999999999E-2</v>
      </c>
      <c r="BQ103">
        <v>21.022675</v>
      </c>
      <c r="BR103">
        <v>21.932282142857101</v>
      </c>
      <c r="BS103">
        <v>999.9</v>
      </c>
      <c r="BT103">
        <v>0</v>
      </c>
      <c r="BU103">
        <v>0</v>
      </c>
      <c r="BV103">
        <v>9996.4539285714309</v>
      </c>
      <c r="BW103">
        <v>0</v>
      </c>
      <c r="BX103">
        <v>965.94289285714297</v>
      </c>
      <c r="BY103">
        <v>-60.099775000000001</v>
      </c>
      <c r="BZ103">
        <v>1407.4417857142901</v>
      </c>
      <c r="CA103">
        <v>1464.0710714285699</v>
      </c>
      <c r="CB103">
        <v>3.01941821428571</v>
      </c>
      <c r="CC103">
        <v>1443.9135714285701</v>
      </c>
      <c r="CD103">
        <v>13.768178571428599</v>
      </c>
      <c r="CE103">
        <v>1.2488232142857101</v>
      </c>
      <c r="CF103">
        <v>1.0242100000000001</v>
      </c>
      <c r="CG103">
        <v>10.1966607142857</v>
      </c>
      <c r="CH103">
        <v>7.2653992857142899</v>
      </c>
      <c r="CI103">
        <v>1999.96821428571</v>
      </c>
      <c r="CJ103">
        <v>0.97999885714285695</v>
      </c>
      <c r="CK103">
        <v>2.0001414285714302E-2</v>
      </c>
      <c r="CL103">
        <v>0</v>
      </c>
      <c r="CM103">
        <v>2.521325</v>
      </c>
      <c r="CN103">
        <v>0</v>
      </c>
      <c r="CO103">
        <v>14956.7535714286</v>
      </c>
      <c r="CP103">
        <v>16705.142857142899</v>
      </c>
      <c r="CQ103">
        <v>43.064250000000001</v>
      </c>
      <c r="CR103">
        <v>44.861499999999999</v>
      </c>
      <c r="CS103">
        <v>44.061999999999998</v>
      </c>
      <c r="CT103">
        <v>42.928142857142902</v>
      </c>
      <c r="CU103">
        <v>42.25</v>
      </c>
      <c r="CV103">
        <v>1959.9678571428601</v>
      </c>
      <c r="CW103">
        <v>40.000357142857098</v>
      </c>
      <c r="CX103">
        <v>0</v>
      </c>
      <c r="CY103">
        <v>1651532072</v>
      </c>
      <c r="CZ103">
        <v>0</v>
      </c>
      <c r="DA103">
        <v>0</v>
      </c>
      <c r="DB103" t="s">
        <v>356</v>
      </c>
      <c r="DC103">
        <v>1657298120.5</v>
      </c>
      <c r="DD103">
        <v>1657298120.5</v>
      </c>
      <c r="DE103">
        <v>0</v>
      </c>
      <c r="DF103">
        <v>1.391</v>
      </c>
      <c r="DG103">
        <v>3.5000000000000003E-2</v>
      </c>
      <c r="DH103">
        <v>2.39</v>
      </c>
      <c r="DI103">
        <v>0.104</v>
      </c>
      <c r="DJ103">
        <v>419</v>
      </c>
      <c r="DK103">
        <v>18</v>
      </c>
      <c r="DL103">
        <v>0.11</v>
      </c>
      <c r="DM103">
        <v>0.02</v>
      </c>
      <c r="DN103">
        <v>-60.064941463414598</v>
      </c>
      <c r="DO103">
        <v>-0.33115191637630398</v>
      </c>
      <c r="DP103">
        <v>0.18589650933577001</v>
      </c>
      <c r="DQ103">
        <v>0</v>
      </c>
      <c r="DR103">
        <v>3.0272000000000001</v>
      </c>
      <c r="DS103">
        <v>-0.103540766550517</v>
      </c>
      <c r="DT103">
        <v>1.2254094387929799E-2</v>
      </c>
      <c r="DU103">
        <v>0</v>
      </c>
      <c r="DV103">
        <v>0</v>
      </c>
      <c r="DW103">
        <v>2</v>
      </c>
      <c r="DX103" t="s">
        <v>357</v>
      </c>
      <c r="DY103">
        <v>2.8918499999999998</v>
      </c>
      <c r="DZ103">
        <v>2.7164000000000001</v>
      </c>
      <c r="EA103">
        <v>0.17258999999999999</v>
      </c>
      <c r="EB103">
        <v>0.17685899999999999</v>
      </c>
      <c r="EC103">
        <v>6.65573E-2</v>
      </c>
      <c r="ED103">
        <v>5.7539399999999997E-2</v>
      </c>
      <c r="EE103">
        <v>23572.799999999999</v>
      </c>
      <c r="EF103">
        <v>20319.5</v>
      </c>
      <c r="EG103">
        <v>25490.400000000001</v>
      </c>
      <c r="EH103">
        <v>24026.400000000001</v>
      </c>
      <c r="EI103">
        <v>40564.5</v>
      </c>
      <c r="EJ103">
        <v>37462.300000000003</v>
      </c>
      <c r="EK103">
        <v>46005.7</v>
      </c>
      <c r="EL103">
        <v>42825.3</v>
      </c>
      <c r="EM103">
        <v>1.85812</v>
      </c>
      <c r="EN103">
        <v>2.2479499999999999</v>
      </c>
      <c r="EO103">
        <v>5.8717999999999999E-2</v>
      </c>
      <c r="EP103">
        <v>0</v>
      </c>
      <c r="EQ103">
        <v>20.9345</v>
      </c>
      <c r="ER103">
        <v>999.9</v>
      </c>
      <c r="ES103">
        <v>49.689</v>
      </c>
      <c r="ET103">
        <v>25.236999999999998</v>
      </c>
      <c r="EU103">
        <v>21.541899999999998</v>
      </c>
      <c r="EV103">
        <v>52.2164</v>
      </c>
      <c r="EW103">
        <v>37.323700000000002</v>
      </c>
      <c r="EX103">
        <v>2</v>
      </c>
      <c r="EY103">
        <v>-0.26878299999999999</v>
      </c>
      <c r="EZ103">
        <v>3.1980900000000001</v>
      </c>
      <c r="FA103">
        <v>20.216699999999999</v>
      </c>
      <c r="FB103">
        <v>5.2378099999999996</v>
      </c>
      <c r="FC103">
        <v>11.987299999999999</v>
      </c>
      <c r="FD103">
        <v>4.9573499999999999</v>
      </c>
      <c r="FE103">
        <v>3.3039499999999999</v>
      </c>
      <c r="FF103">
        <v>343.9</v>
      </c>
      <c r="FG103">
        <v>9999</v>
      </c>
      <c r="FH103">
        <v>9999</v>
      </c>
      <c r="FI103">
        <v>6018.6</v>
      </c>
      <c r="FJ103">
        <v>1.8681700000000001</v>
      </c>
      <c r="FK103">
        <v>1.8638600000000001</v>
      </c>
      <c r="FL103">
        <v>1.87151</v>
      </c>
      <c r="FM103">
        <v>1.8621799999999999</v>
      </c>
      <c r="FN103">
        <v>1.86172</v>
      </c>
      <c r="FO103">
        <v>1.8682700000000001</v>
      </c>
      <c r="FP103">
        <v>1.8583499999999999</v>
      </c>
      <c r="FQ103">
        <v>1.8648499999999999</v>
      </c>
      <c r="FR103">
        <v>5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4.3</v>
      </c>
      <c r="GF103">
        <v>8.1299999999999997E-2</v>
      </c>
      <c r="GG103">
        <v>1.10289767420511</v>
      </c>
      <c r="GH103">
        <v>2.6534179880901899E-3</v>
      </c>
      <c r="GI103">
        <v>-1.0428034391586701E-6</v>
      </c>
      <c r="GJ103">
        <v>5.4845479443569001E-10</v>
      </c>
      <c r="GK103">
        <v>-8.8343357051566304E-2</v>
      </c>
      <c r="GL103">
        <v>-3.05487791674427E-2</v>
      </c>
      <c r="GM103">
        <v>2.9618206596728198E-3</v>
      </c>
      <c r="GN103">
        <v>-3.1459192886968901E-5</v>
      </c>
      <c r="GO103">
        <v>4</v>
      </c>
      <c r="GP103">
        <v>2343</v>
      </c>
      <c r="GQ103">
        <v>3</v>
      </c>
      <c r="GR103">
        <v>27</v>
      </c>
      <c r="GS103">
        <v>2786.1</v>
      </c>
      <c r="GT103">
        <v>2786.1</v>
      </c>
      <c r="GU103">
        <v>3.4887700000000001</v>
      </c>
      <c r="GV103">
        <v>2.2985799999999998</v>
      </c>
      <c r="GW103">
        <v>1.9982899999999999</v>
      </c>
      <c r="GX103">
        <v>2.7172900000000002</v>
      </c>
      <c r="GY103">
        <v>2.0935100000000002</v>
      </c>
      <c r="GZ103">
        <v>2.33643</v>
      </c>
      <c r="HA103">
        <v>30.48</v>
      </c>
      <c r="HB103">
        <v>15.8307</v>
      </c>
      <c r="HC103">
        <v>18</v>
      </c>
      <c r="HD103">
        <v>438.06299999999999</v>
      </c>
      <c r="HE103">
        <v>702.84199999999998</v>
      </c>
      <c r="HF103">
        <v>16.453199999999999</v>
      </c>
      <c r="HG103">
        <v>23.892199999999999</v>
      </c>
      <c r="HH103">
        <v>30.000399999999999</v>
      </c>
      <c r="HI103">
        <v>23.660499999999999</v>
      </c>
      <c r="HJ103">
        <v>23.6479</v>
      </c>
      <c r="HK103">
        <v>69.857399999999998</v>
      </c>
      <c r="HL103">
        <v>46.490299999999998</v>
      </c>
      <c r="HM103">
        <v>0</v>
      </c>
      <c r="HN103">
        <v>16.513100000000001</v>
      </c>
      <c r="HO103">
        <v>1489.62</v>
      </c>
      <c r="HP103">
        <v>13.7712</v>
      </c>
      <c r="HQ103">
        <v>97.426500000000004</v>
      </c>
      <c r="HR103">
        <v>100.714</v>
      </c>
    </row>
    <row r="104" spans="1:226" x14ac:dyDescent="0.2">
      <c r="A104">
        <v>88</v>
      </c>
      <c r="B104">
        <v>1657465293.0999999</v>
      </c>
      <c r="C104">
        <v>527</v>
      </c>
      <c r="D104" t="s">
        <v>534</v>
      </c>
      <c r="E104" t="s">
        <v>535</v>
      </c>
      <c r="F104">
        <v>5</v>
      </c>
      <c r="G104" s="1" t="s">
        <v>353</v>
      </c>
      <c r="H104" t="s">
        <v>354</v>
      </c>
      <c r="I104">
        <v>1657465285.5999999</v>
      </c>
      <c r="J104">
        <f t="shared" si="68"/>
        <v>2.5423118457686489E-3</v>
      </c>
      <c r="K104">
        <f t="shared" si="69"/>
        <v>2.5423118457686491</v>
      </c>
      <c r="L104" s="1">
        <f t="shared" si="70"/>
        <v>28.67084798413072</v>
      </c>
      <c r="M104">
        <f t="shared" si="71"/>
        <v>1401.5544444444399</v>
      </c>
      <c r="N104">
        <f t="shared" si="72"/>
        <v>1020.5446713389387</v>
      </c>
      <c r="O104">
        <f t="shared" si="73"/>
        <v>76.019493720324149</v>
      </c>
      <c r="P104">
        <f t="shared" si="74"/>
        <v>104.40058361027012</v>
      </c>
      <c r="Q104">
        <f t="shared" si="75"/>
        <v>0.13687598920777366</v>
      </c>
      <c r="R104">
        <f t="shared" si="76"/>
        <v>2.4421696373281914</v>
      </c>
      <c r="S104">
        <f t="shared" si="77"/>
        <v>0.1327525002126124</v>
      </c>
      <c r="T104">
        <f t="shared" si="78"/>
        <v>8.3330444156822642E-2</v>
      </c>
      <c r="U104">
        <f t="shared" si="79"/>
        <v>321.51566677777816</v>
      </c>
      <c r="V104">
        <f t="shared" si="80"/>
        <v>22.480605646044413</v>
      </c>
      <c r="W104">
        <f t="shared" si="81"/>
        <v>21.915237037036999</v>
      </c>
      <c r="X104">
        <f t="shared" si="82"/>
        <v>2.639820664335502</v>
      </c>
      <c r="Y104">
        <f t="shared" si="83"/>
        <v>50.065579953817888</v>
      </c>
      <c r="Z104">
        <f t="shared" si="84"/>
        <v>1.2505484926334793</v>
      </c>
      <c r="AA104">
        <f t="shared" si="85"/>
        <v>2.4978208457527624</v>
      </c>
      <c r="AB104">
        <f t="shared" si="86"/>
        <v>1.3892721717020227</v>
      </c>
      <c r="AC104">
        <f t="shared" si="87"/>
        <v>-112.11595239839741</v>
      </c>
      <c r="AD104">
        <f t="shared" si="88"/>
        <v>-118.88125852811181</v>
      </c>
      <c r="AE104">
        <f t="shared" si="89"/>
        <v>-9.93448634921074</v>
      </c>
      <c r="AF104">
        <f t="shared" si="90"/>
        <v>80.583969502058224</v>
      </c>
      <c r="AG104">
        <f t="shared" si="91"/>
        <v>46.428665063813845</v>
      </c>
      <c r="AH104">
        <f t="shared" si="92"/>
        <v>2.5534410420588207</v>
      </c>
      <c r="AI104">
        <f t="shared" si="93"/>
        <v>28.67084798413072</v>
      </c>
      <c r="AJ104">
        <v>1497.63903781095</v>
      </c>
      <c r="AK104">
        <v>1449.3478787878801</v>
      </c>
      <c r="AL104">
        <v>3.3762294381381102</v>
      </c>
      <c r="AM104">
        <v>65.265421527463403</v>
      </c>
      <c r="AN104">
        <f t="shared" si="94"/>
        <v>2.5423118457686491</v>
      </c>
      <c r="AO104">
        <v>13.7808949733251</v>
      </c>
      <c r="AP104">
        <v>16.781875757575801</v>
      </c>
      <c r="AQ104">
        <v>-2.86978824292276E-4</v>
      </c>
      <c r="AR104">
        <v>77.4076718084318</v>
      </c>
      <c r="AS104">
        <v>7</v>
      </c>
      <c r="AT104">
        <v>1</v>
      </c>
      <c r="AU104">
        <f t="shared" si="95"/>
        <v>1</v>
      </c>
      <c r="AV104">
        <f t="shared" si="96"/>
        <v>0</v>
      </c>
      <c r="AW104">
        <f t="shared" si="97"/>
        <v>40162.89255429538</v>
      </c>
      <c r="AX104">
        <f t="shared" si="98"/>
        <v>1999.9977777777799</v>
      </c>
      <c r="AY104">
        <f t="shared" si="99"/>
        <v>1681.1981444444464</v>
      </c>
      <c r="AZ104">
        <f t="shared" si="100"/>
        <v>0.84060000622222919</v>
      </c>
      <c r="BA104">
        <f t="shared" si="101"/>
        <v>0.16075801200890225</v>
      </c>
      <c r="BB104" s="1">
        <v>6</v>
      </c>
      <c r="BC104">
        <v>0.5</v>
      </c>
      <c r="BD104" t="s">
        <v>355</v>
      </c>
      <c r="BE104">
        <v>2</v>
      </c>
      <c r="BF104" t="b">
        <v>1</v>
      </c>
      <c r="BG104">
        <v>1657465285.5999999</v>
      </c>
      <c r="BH104">
        <v>1401.5544444444399</v>
      </c>
      <c r="BI104">
        <v>1461.5644444444399</v>
      </c>
      <c r="BJ104">
        <v>16.788333333333298</v>
      </c>
      <c r="BK104">
        <v>13.7755925925926</v>
      </c>
      <c r="BL104">
        <v>1397.2840740740701</v>
      </c>
      <c r="BM104">
        <v>16.707037037037001</v>
      </c>
      <c r="BN104">
        <v>499.99118518518497</v>
      </c>
      <c r="BO104">
        <v>74.389170370370394</v>
      </c>
      <c r="BP104">
        <v>9.9968474074074096E-2</v>
      </c>
      <c r="BQ104">
        <v>21.012311111111099</v>
      </c>
      <c r="BR104">
        <v>21.915237037036999</v>
      </c>
      <c r="BS104">
        <v>999.9</v>
      </c>
      <c r="BT104">
        <v>0</v>
      </c>
      <c r="BU104">
        <v>0</v>
      </c>
      <c r="BV104">
        <v>10006.996666666701</v>
      </c>
      <c r="BW104">
        <v>0</v>
      </c>
      <c r="BX104">
        <v>966.67355555555605</v>
      </c>
      <c r="BY104">
        <v>-60.009844444444397</v>
      </c>
      <c r="BZ104">
        <v>1425.48703703704</v>
      </c>
      <c r="CA104">
        <v>1481.98</v>
      </c>
      <c r="CB104">
        <v>3.01273740740741</v>
      </c>
      <c r="CC104">
        <v>1461.5644444444399</v>
      </c>
      <c r="CD104">
        <v>13.7755925925926</v>
      </c>
      <c r="CE104">
        <v>1.2488711111111099</v>
      </c>
      <c r="CF104">
        <v>1.0247555555555601</v>
      </c>
      <c r="CG104">
        <v>10.1972185185185</v>
      </c>
      <c r="CH104">
        <v>7.2731785185185203</v>
      </c>
      <c r="CI104">
        <v>1999.9977777777799</v>
      </c>
      <c r="CJ104">
        <v>0.97999911111111104</v>
      </c>
      <c r="CK104">
        <v>2.00011518518519E-2</v>
      </c>
      <c r="CL104">
        <v>0</v>
      </c>
      <c r="CM104">
        <v>2.5456555555555598</v>
      </c>
      <c r="CN104">
        <v>0</v>
      </c>
      <c r="CO104">
        <v>14949.8814814815</v>
      </c>
      <c r="CP104">
        <v>16705.388888888901</v>
      </c>
      <c r="CQ104">
        <v>43.061999999999998</v>
      </c>
      <c r="CR104">
        <v>44.851666666666702</v>
      </c>
      <c r="CS104">
        <v>44.061999999999998</v>
      </c>
      <c r="CT104">
        <v>42.907148148148103</v>
      </c>
      <c r="CU104">
        <v>42.25</v>
      </c>
      <c r="CV104">
        <v>1959.99740740741</v>
      </c>
      <c r="CW104">
        <v>40.000370370370398</v>
      </c>
      <c r="CX104">
        <v>0</v>
      </c>
      <c r="CY104">
        <v>1651532076.8</v>
      </c>
      <c r="CZ104">
        <v>0</v>
      </c>
      <c r="DA104">
        <v>0</v>
      </c>
      <c r="DB104" t="s">
        <v>356</v>
      </c>
      <c r="DC104">
        <v>1657298120.5</v>
      </c>
      <c r="DD104">
        <v>1657298120.5</v>
      </c>
      <c r="DE104">
        <v>0</v>
      </c>
      <c r="DF104">
        <v>1.391</v>
      </c>
      <c r="DG104">
        <v>3.5000000000000003E-2</v>
      </c>
      <c r="DH104">
        <v>2.39</v>
      </c>
      <c r="DI104">
        <v>0.104</v>
      </c>
      <c r="DJ104">
        <v>419</v>
      </c>
      <c r="DK104">
        <v>18</v>
      </c>
      <c r="DL104">
        <v>0.11</v>
      </c>
      <c r="DM104">
        <v>0.02</v>
      </c>
      <c r="DN104">
        <v>-60.008241463414599</v>
      </c>
      <c r="DO104">
        <v>1.08830592334483</v>
      </c>
      <c r="DP104">
        <v>0.24000455887500299</v>
      </c>
      <c r="DQ104">
        <v>0</v>
      </c>
      <c r="DR104">
        <v>3.01538731707317</v>
      </c>
      <c r="DS104">
        <v>-7.3825505226477905E-2</v>
      </c>
      <c r="DT104">
        <v>8.7285245936751001E-3</v>
      </c>
      <c r="DU104">
        <v>1</v>
      </c>
      <c r="DV104">
        <v>1</v>
      </c>
      <c r="DW104">
        <v>2</v>
      </c>
      <c r="DX104" t="s">
        <v>369</v>
      </c>
      <c r="DY104">
        <v>2.89188</v>
      </c>
      <c r="DZ104">
        <v>2.7166600000000001</v>
      </c>
      <c r="EA104">
        <v>0.17382300000000001</v>
      </c>
      <c r="EB104">
        <v>0.17802599999999999</v>
      </c>
      <c r="EC104">
        <v>6.6536600000000001E-2</v>
      </c>
      <c r="ED104">
        <v>5.7563000000000003E-2</v>
      </c>
      <c r="EE104">
        <v>23537.7</v>
      </c>
      <c r="EF104">
        <v>20290.5</v>
      </c>
      <c r="EG104">
        <v>25490.400000000001</v>
      </c>
      <c r="EH104">
        <v>24026.1</v>
      </c>
      <c r="EI104">
        <v>40565</v>
      </c>
      <c r="EJ104">
        <v>37461.1</v>
      </c>
      <c r="EK104">
        <v>46005.2</v>
      </c>
      <c r="EL104">
        <v>42824.9</v>
      </c>
      <c r="EM104">
        <v>1.8580700000000001</v>
      </c>
      <c r="EN104">
        <v>2.2479</v>
      </c>
      <c r="EO104">
        <v>6.03683E-2</v>
      </c>
      <c r="EP104">
        <v>0</v>
      </c>
      <c r="EQ104">
        <v>20.909300000000002</v>
      </c>
      <c r="ER104">
        <v>999.9</v>
      </c>
      <c r="ES104">
        <v>49.664000000000001</v>
      </c>
      <c r="ET104">
        <v>25.236999999999998</v>
      </c>
      <c r="EU104">
        <v>21.531199999999998</v>
      </c>
      <c r="EV104">
        <v>52.616399999999999</v>
      </c>
      <c r="EW104">
        <v>37.243600000000001</v>
      </c>
      <c r="EX104">
        <v>2</v>
      </c>
      <c r="EY104">
        <v>-0.26866400000000001</v>
      </c>
      <c r="EZ104">
        <v>3.1229499999999999</v>
      </c>
      <c r="FA104">
        <v>20.2181</v>
      </c>
      <c r="FB104">
        <v>5.2372100000000001</v>
      </c>
      <c r="FC104">
        <v>11.986599999999999</v>
      </c>
      <c r="FD104">
        <v>4.9572000000000003</v>
      </c>
      <c r="FE104">
        <v>3.3039999999999998</v>
      </c>
      <c r="FF104">
        <v>343.9</v>
      </c>
      <c r="FG104">
        <v>9999</v>
      </c>
      <c r="FH104">
        <v>9999</v>
      </c>
      <c r="FI104">
        <v>6018.6</v>
      </c>
      <c r="FJ104">
        <v>1.8681399999999999</v>
      </c>
      <c r="FK104">
        <v>1.8638600000000001</v>
      </c>
      <c r="FL104">
        <v>1.8714999999999999</v>
      </c>
      <c r="FM104">
        <v>1.8621799999999999</v>
      </c>
      <c r="FN104">
        <v>1.86172</v>
      </c>
      <c r="FO104">
        <v>1.8682700000000001</v>
      </c>
      <c r="FP104">
        <v>1.85829</v>
      </c>
      <c r="FQ104">
        <v>1.86486</v>
      </c>
      <c r="FR104">
        <v>5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4.3499999999999996</v>
      </c>
      <c r="GF104">
        <v>8.1000000000000003E-2</v>
      </c>
      <c r="GG104">
        <v>1.10289767420511</v>
      </c>
      <c r="GH104">
        <v>2.6534179880901899E-3</v>
      </c>
      <c r="GI104">
        <v>-1.0428034391586701E-6</v>
      </c>
      <c r="GJ104">
        <v>5.4845479443569001E-10</v>
      </c>
      <c r="GK104">
        <v>-8.8343357051566304E-2</v>
      </c>
      <c r="GL104">
        <v>-3.05487791674427E-2</v>
      </c>
      <c r="GM104">
        <v>2.9618206596728198E-3</v>
      </c>
      <c r="GN104">
        <v>-3.1459192886968901E-5</v>
      </c>
      <c r="GO104">
        <v>4</v>
      </c>
      <c r="GP104">
        <v>2343</v>
      </c>
      <c r="GQ104">
        <v>3</v>
      </c>
      <c r="GR104">
        <v>27</v>
      </c>
      <c r="GS104">
        <v>2786.2</v>
      </c>
      <c r="GT104">
        <v>2786.2</v>
      </c>
      <c r="GU104">
        <v>3.5156200000000002</v>
      </c>
      <c r="GV104">
        <v>2.3022499999999999</v>
      </c>
      <c r="GW104">
        <v>1.9982899999999999</v>
      </c>
      <c r="GX104">
        <v>2.7172900000000002</v>
      </c>
      <c r="GY104">
        <v>2.0935100000000002</v>
      </c>
      <c r="GZ104">
        <v>2.3815900000000001</v>
      </c>
      <c r="HA104">
        <v>30.5015</v>
      </c>
      <c r="HB104">
        <v>15.8307</v>
      </c>
      <c r="HC104">
        <v>18</v>
      </c>
      <c r="HD104">
        <v>438.06700000000001</v>
      </c>
      <c r="HE104">
        <v>702.86300000000006</v>
      </c>
      <c r="HF104">
        <v>16.5077</v>
      </c>
      <c r="HG104">
        <v>23.895600000000002</v>
      </c>
      <c r="HH104">
        <v>30.0002</v>
      </c>
      <c r="HI104">
        <v>23.6646</v>
      </c>
      <c r="HJ104">
        <v>23.6526</v>
      </c>
      <c r="HK104">
        <v>70.405199999999994</v>
      </c>
      <c r="HL104">
        <v>46.490299999999998</v>
      </c>
      <c r="HM104">
        <v>0</v>
      </c>
      <c r="HN104">
        <v>16.5792</v>
      </c>
      <c r="HO104">
        <v>1509.92</v>
      </c>
      <c r="HP104">
        <v>13.7712</v>
      </c>
      <c r="HQ104">
        <v>97.425899999999999</v>
      </c>
      <c r="HR104">
        <v>100.71299999999999</v>
      </c>
    </row>
    <row r="105" spans="1:226" x14ac:dyDescent="0.2">
      <c r="A105">
        <v>89</v>
      </c>
      <c r="B105">
        <v>1657465298.0999999</v>
      </c>
      <c r="C105">
        <v>532</v>
      </c>
      <c r="D105" t="s">
        <v>536</v>
      </c>
      <c r="E105" t="s">
        <v>537</v>
      </c>
      <c r="F105">
        <v>5</v>
      </c>
      <c r="G105" s="1" t="s">
        <v>353</v>
      </c>
      <c r="H105" t="s">
        <v>354</v>
      </c>
      <c r="I105">
        <v>1657465290.31429</v>
      </c>
      <c r="J105">
        <f t="shared" si="68"/>
        <v>2.5287426465643056E-3</v>
      </c>
      <c r="K105">
        <f t="shared" si="69"/>
        <v>2.5287426465643055</v>
      </c>
      <c r="L105" s="1">
        <f t="shared" si="70"/>
        <v>28.851837485704642</v>
      </c>
      <c r="M105">
        <f t="shared" si="71"/>
        <v>1417.3092857142899</v>
      </c>
      <c r="N105">
        <f t="shared" si="72"/>
        <v>1032.1743038115469</v>
      </c>
      <c r="O105">
        <f t="shared" si="73"/>
        <v>76.88549197864927</v>
      </c>
      <c r="P105">
        <f t="shared" si="74"/>
        <v>105.57375950520354</v>
      </c>
      <c r="Q105">
        <f t="shared" si="75"/>
        <v>0.13624493706606422</v>
      </c>
      <c r="R105">
        <f t="shared" si="76"/>
        <v>2.4409206608879797</v>
      </c>
      <c r="S105">
        <f t="shared" si="77"/>
        <v>0.13215674798387181</v>
      </c>
      <c r="T105">
        <f t="shared" si="78"/>
        <v>8.2955056783751965E-2</v>
      </c>
      <c r="U105">
        <f t="shared" si="79"/>
        <v>321.51503100000019</v>
      </c>
      <c r="V105">
        <f t="shared" si="80"/>
        <v>22.47752293823708</v>
      </c>
      <c r="W105">
        <f t="shared" si="81"/>
        <v>21.906396428571401</v>
      </c>
      <c r="X105">
        <f t="shared" si="82"/>
        <v>2.6383967879234933</v>
      </c>
      <c r="Y105">
        <f t="shared" si="83"/>
        <v>50.080163442064894</v>
      </c>
      <c r="Z105">
        <f t="shared" si="84"/>
        <v>1.2502995830856245</v>
      </c>
      <c r="AA105">
        <f t="shared" si="85"/>
        <v>2.4965964508722704</v>
      </c>
      <c r="AB105">
        <f t="shared" si="86"/>
        <v>1.3880972048378688</v>
      </c>
      <c r="AC105">
        <f t="shared" si="87"/>
        <v>-111.51755071348587</v>
      </c>
      <c r="AD105">
        <f t="shared" si="88"/>
        <v>-118.70707270524127</v>
      </c>
      <c r="AE105">
        <f t="shared" si="89"/>
        <v>-9.9241557273406258</v>
      </c>
      <c r="AF105">
        <f t="shared" si="90"/>
        <v>81.366251853932397</v>
      </c>
      <c r="AG105">
        <f t="shared" si="91"/>
        <v>46.267832735021997</v>
      </c>
      <c r="AH105">
        <f t="shared" si="92"/>
        <v>2.5446911957876512</v>
      </c>
      <c r="AI105">
        <f t="shared" si="93"/>
        <v>28.851837485704642</v>
      </c>
      <c r="AJ105">
        <v>1514.3841094960601</v>
      </c>
      <c r="AK105">
        <v>1466.0146666666701</v>
      </c>
      <c r="AL105">
        <v>3.3407088432513401</v>
      </c>
      <c r="AM105">
        <v>65.265421527463403</v>
      </c>
      <c r="AN105">
        <f t="shared" si="94"/>
        <v>2.5287426465643055</v>
      </c>
      <c r="AO105">
        <v>13.7886870570733</v>
      </c>
      <c r="AP105">
        <v>16.773249090909101</v>
      </c>
      <c r="AQ105">
        <v>-2.1390432005560401E-4</v>
      </c>
      <c r="AR105">
        <v>77.4076718084318</v>
      </c>
      <c r="AS105">
        <v>7</v>
      </c>
      <c r="AT105">
        <v>1</v>
      </c>
      <c r="AU105">
        <f t="shared" si="95"/>
        <v>1</v>
      </c>
      <c r="AV105">
        <f t="shared" si="96"/>
        <v>0</v>
      </c>
      <c r="AW105">
        <f t="shared" si="97"/>
        <v>40132.601501543795</v>
      </c>
      <c r="AX105">
        <f t="shared" si="98"/>
        <v>1999.9939285714299</v>
      </c>
      <c r="AY105">
        <f t="shared" si="99"/>
        <v>1681.1949000000011</v>
      </c>
      <c r="AZ105">
        <f t="shared" si="100"/>
        <v>0.84060000182143413</v>
      </c>
      <c r="BA105">
        <f t="shared" si="101"/>
        <v>0.16075800351536781</v>
      </c>
      <c r="BB105" s="1">
        <v>6</v>
      </c>
      <c r="BC105">
        <v>0.5</v>
      </c>
      <c r="BD105" t="s">
        <v>355</v>
      </c>
      <c r="BE105">
        <v>2</v>
      </c>
      <c r="BF105" t="b">
        <v>1</v>
      </c>
      <c r="BG105">
        <v>1657465290.31429</v>
      </c>
      <c r="BH105">
        <v>1417.3092857142899</v>
      </c>
      <c r="BI105">
        <v>1477.1578571428599</v>
      </c>
      <c r="BJ105">
        <v>16.785053571428602</v>
      </c>
      <c r="BK105">
        <v>13.782717857142901</v>
      </c>
      <c r="BL105">
        <v>1412.9932142857101</v>
      </c>
      <c r="BM105">
        <v>16.703896428571401</v>
      </c>
      <c r="BN105">
        <v>500.006392857143</v>
      </c>
      <c r="BO105">
        <v>74.388874999999999</v>
      </c>
      <c r="BP105">
        <v>9.9989617857142901E-2</v>
      </c>
      <c r="BQ105">
        <v>21.004332142857098</v>
      </c>
      <c r="BR105">
        <v>21.906396428571401</v>
      </c>
      <c r="BS105">
        <v>999.9</v>
      </c>
      <c r="BT105">
        <v>0</v>
      </c>
      <c r="BU105">
        <v>0</v>
      </c>
      <c r="BV105">
        <v>9998.8857142857105</v>
      </c>
      <c r="BW105">
        <v>0</v>
      </c>
      <c r="BX105">
        <v>967.23267857142901</v>
      </c>
      <c r="BY105">
        <v>-59.847671428571402</v>
      </c>
      <c r="BZ105">
        <v>1441.50714285714</v>
      </c>
      <c r="CA105">
        <v>1497.8010714285699</v>
      </c>
      <c r="CB105">
        <v>3.0023267857142901</v>
      </c>
      <c r="CC105">
        <v>1477.1578571428599</v>
      </c>
      <c r="CD105">
        <v>13.782717857142901</v>
      </c>
      <c r="CE105">
        <v>1.2486210714285699</v>
      </c>
      <c r="CF105">
        <v>1.02528178571429</v>
      </c>
      <c r="CG105">
        <v>10.1942428571429</v>
      </c>
      <c r="CH105">
        <v>7.2806789285714304</v>
      </c>
      <c r="CI105">
        <v>1999.9939285714299</v>
      </c>
      <c r="CJ105">
        <v>0.97999907142857101</v>
      </c>
      <c r="CK105">
        <v>2.0001192857142899E-2</v>
      </c>
      <c r="CL105">
        <v>0</v>
      </c>
      <c r="CM105">
        <v>2.6217321428571401</v>
      </c>
      <c r="CN105">
        <v>0</v>
      </c>
      <c r="CO105">
        <v>14943.828571428599</v>
      </c>
      <c r="CP105">
        <v>16705.353571428601</v>
      </c>
      <c r="CQ105">
        <v>43.061999999999998</v>
      </c>
      <c r="CR105">
        <v>44.845750000000002</v>
      </c>
      <c r="CS105">
        <v>44.061999999999998</v>
      </c>
      <c r="CT105">
        <v>42.888285714285701</v>
      </c>
      <c r="CU105">
        <v>42.241</v>
      </c>
      <c r="CV105">
        <v>1959.9939285714299</v>
      </c>
      <c r="CW105">
        <v>40</v>
      </c>
      <c r="CX105">
        <v>0</v>
      </c>
      <c r="CY105">
        <v>1651532082.2</v>
      </c>
      <c r="CZ105">
        <v>0</v>
      </c>
      <c r="DA105">
        <v>0</v>
      </c>
      <c r="DB105" t="s">
        <v>356</v>
      </c>
      <c r="DC105">
        <v>1657298120.5</v>
      </c>
      <c r="DD105">
        <v>1657298120.5</v>
      </c>
      <c r="DE105">
        <v>0</v>
      </c>
      <c r="DF105">
        <v>1.391</v>
      </c>
      <c r="DG105">
        <v>3.5000000000000003E-2</v>
      </c>
      <c r="DH105">
        <v>2.39</v>
      </c>
      <c r="DI105">
        <v>0.104</v>
      </c>
      <c r="DJ105">
        <v>419</v>
      </c>
      <c r="DK105">
        <v>18</v>
      </c>
      <c r="DL105">
        <v>0.11</v>
      </c>
      <c r="DM105">
        <v>0.02</v>
      </c>
      <c r="DN105">
        <v>-59.973853658536598</v>
      </c>
      <c r="DO105">
        <v>2.11468432055741</v>
      </c>
      <c r="DP105">
        <v>0.26009150275179699</v>
      </c>
      <c r="DQ105">
        <v>0</v>
      </c>
      <c r="DR105">
        <v>3.0084712195122001</v>
      </c>
      <c r="DS105">
        <v>-0.110391010452964</v>
      </c>
      <c r="DT105">
        <v>1.2225998925744301E-2</v>
      </c>
      <c r="DU105">
        <v>0</v>
      </c>
      <c r="DV105">
        <v>0</v>
      </c>
      <c r="DW105">
        <v>2</v>
      </c>
      <c r="DX105" t="s">
        <v>357</v>
      </c>
      <c r="DY105">
        <v>2.8917000000000002</v>
      </c>
      <c r="DZ105">
        <v>2.71645</v>
      </c>
      <c r="EA105">
        <v>0.17503299999999999</v>
      </c>
      <c r="EB105">
        <v>0.179227</v>
      </c>
      <c r="EC105">
        <v>6.6510399999999997E-2</v>
      </c>
      <c r="ED105">
        <v>5.7584299999999998E-2</v>
      </c>
      <c r="EE105">
        <v>23502.7</v>
      </c>
      <c r="EF105">
        <v>20260.7</v>
      </c>
      <c r="EG105">
        <v>25489.7</v>
      </c>
      <c r="EH105">
        <v>24025.9</v>
      </c>
      <c r="EI105">
        <v>40565.1</v>
      </c>
      <c r="EJ105">
        <v>37459.9</v>
      </c>
      <c r="EK105">
        <v>46004</v>
      </c>
      <c r="EL105">
        <v>42824.5</v>
      </c>
      <c r="EM105">
        <v>1.8579000000000001</v>
      </c>
      <c r="EN105">
        <v>2.2478199999999999</v>
      </c>
      <c r="EO105">
        <v>6.1407700000000003E-2</v>
      </c>
      <c r="EP105">
        <v>0</v>
      </c>
      <c r="EQ105">
        <v>20.8795</v>
      </c>
      <c r="ER105">
        <v>999.9</v>
      </c>
      <c r="ES105">
        <v>49.664000000000001</v>
      </c>
      <c r="ET105">
        <v>25.257000000000001</v>
      </c>
      <c r="EU105">
        <v>21.556799999999999</v>
      </c>
      <c r="EV105">
        <v>52.446399999999997</v>
      </c>
      <c r="EW105">
        <v>37.299700000000001</v>
      </c>
      <c r="EX105">
        <v>2</v>
      </c>
      <c r="EY105">
        <v>-0.26837100000000003</v>
      </c>
      <c r="EZ105">
        <v>3.05877</v>
      </c>
      <c r="FA105">
        <v>20.2193</v>
      </c>
      <c r="FB105">
        <v>5.2372100000000001</v>
      </c>
      <c r="FC105">
        <v>11.987299999999999</v>
      </c>
      <c r="FD105">
        <v>4.9572500000000002</v>
      </c>
      <c r="FE105">
        <v>3.3039499999999999</v>
      </c>
      <c r="FF105">
        <v>343.9</v>
      </c>
      <c r="FG105">
        <v>9999</v>
      </c>
      <c r="FH105">
        <v>9999</v>
      </c>
      <c r="FI105">
        <v>6018.8</v>
      </c>
      <c r="FJ105">
        <v>1.86815</v>
      </c>
      <c r="FK105">
        <v>1.8638600000000001</v>
      </c>
      <c r="FL105">
        <v>1.8714999999999999</v>
      </c>
      <c r="FM105">
        <v>1.8621799999999999</v>
      </c>
      <c r="FN105">
        <v>1.86171</v>
      </c>
      <c r="FO105">
        <v>1.86822</v>
      </c>
      <c r="FP105">
        <v>1.8582799999999999</v>
      </c>
      <c r="FQ105">
        <v>1.8648100000000001</v>
      </c>
      <c r="FR105">
        <v>5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4.3899999999999997</v>
      </c>
      <c r="GF105">
        <v>8.0699999999999994E-2</v>
      </c>
      <c r="GG105">
        <v>1.10289767420511</v>
      </c>
      <c r="GH105">
        <v>2.6534179880901899E-3</v>
      </c>
      <c r="GI105">
        <v>-1.0428034391586701E-6</v>
      </c>
      <c r="GJ105">
        <v>5.4845479443569001E-10</v>
      </c>
      <c r="GK105">
        <v>-8.8343357051566304E-2</v>
      </c>
      <c r="GL105">
        <v>-3.05487791674427E-2</v>
      </c>
      <c r="GM105">
        <v>2.9618206596728198E-3</v>
      </c>
      <c r="GN105">
        <v>-3.1459192886968901E-5</v>
      </c>
      <c r="GO105">
        <v>4</v>
      </c>
      <c r="GP105">
        <v>2343</v>
      </c>
      <c r="GQ105">
        <v>3</v>
      </c>
      <c r="GR105">
        <v>27</v>
      </c>
      <c r="GS105">
        <v>2786.3</v>
      </c>
      <c r="GT105">
        <v>2786.3</v>
      </c>
      <c r="GU105">
        <v>3.5473599999999998</v>
      </c>
      <c r="GV105">
        <v>2.2949199999999998</v>
      </c>
      <c r="GW105">
        <v>1.9982899999999999</v>
      </c>
      <c r="GX105">
        <v>2.7172900000000002</v>
      </c>
      <c r="GY105">
        <v>2.0935100000000002</v>
      </c>
      <c r="GZ105">
        <v>2.3754900000000001</v>
      </c>
      <c r="HA105">
        <v>30.5015</v>
      </c>
      <c r="HB105">
        <v>15.839399999999999</v>
      </c>
      <c r="HC105">
        <v>18</v>
      </c>
      <c r="HD105">
        <v>438.00599999999997</v>
      </c>
      <c r="HE105">
        <v>702.86400000000003</v>
      </c>
      <c r="HF105">
        <v>16.5733</v>
      </c>
      <c r="HG105">
        <v>23.899100000000001</v>
      </c>
      <c r="HH105">
        <v>30.000299999999999</v>
      </c>
      <c r="HI105">
        <v>23.6694</v>
      </c>
      <c r="HJ105">
        <v>23.657299999999999</v>
      </c>
      <c r="HK105">
        <v>71.027199999999993</v>
      </c>
      <c r="HL105">
        <v>46.490299999999998</v>
      </c>
      <c r="HM105">
        <v>0</v>
      </c>
      <c r="HN105">
        <v>16.649100000000001</v>
      </c>
      <c r="HO105">
        <v>1523.38</v>
      </c>
      <c r="HP105">
        <v>13.7714</v>
      </c>
      <c r="HQ105">
        <v>97.423299999999998</v>
      </c>
      <c r="HR105">
        <v>100.712</v>
      </c>
    </row>
    <row r="106" spans="1:226" x14ac:dyDescent="0.2">
      <c r="A106">
        <v>90</v>
      </c>
      <c r="B106">
        <v>1657465303.0999999</v>
      </c>
      <c r="C106">
        <v>537</v>
      </c>
      <c r="D106" t="s">
        <v>538</v>
      </c>
      <c r="E106" t="s">
        <v>539</v>
      </c>
      <c r="F106">
        <v>5</v>
      </c>
      <c r="G106" s="1" t="s">
        <v>353</v>
      </c>
      <c r="H106" t="s">
        <v>354</v>
      </c>
      <c r="I106">
        <v>1657465295.5999999</v>
      </c>
      <c r="J106">
        <f t="shared" si="68"/>
        <v>2.5208658567675208E-3</v>
      </c>
      <c r="K106">
        <f t="shared" si="69"/>
        <v>2.5208658567675206</v>
      </c>
      <c r="L106" s="1">
        <f t="shared" si="70"/>
        <v>28.632391358481751</v>
      </c>
      <c r="M106">
        <f t="shared" si="71"/>
        <v>1434.85777777778</v>
      </c>
      <c r="N106">
        <f t="shared" si="72"/>
        <v>1050.9900842189008</v>
      </c>
      <c r="O106">
        <f t="shared" si="73"/>
        <v>78.286627504256955</v>
      </c>
      <c r="P106">
        <f t="shared" si="74"/>
        <v>106.88033888917145</v>
      </c>
      <c r="Q106">
        <f t="shared" si="75"/>
        <v>0.13589817697578857</v>
      </c>
      <c r="R106">
        <f t="shared" si="76"/>
        <v>2.4434149267791803</v>
      </c>
      <c r="S106">
        <f t="shared" si="77"/>
        <v>0.13183445558955953</v>
      </c>
      <c r="T106">
        <f t="shared" si="78"/>
        <v>8.2751521922024951E-2</v>
      </c>
      <c r="U106">
        <f t="shared" si="79"/>
        <v>321.51487688888835</v>
      </c>
      <c r="V106">
        <f t="shared" si="80"/>
        <v>22.471699360319917</v>
      </c>
      <c r="W106">
        <f t="shared" si="81"/>
        <v>21.897151851851898</v>
      </c>
      <c r="X106">
        <f t="shared" si="82"/>
        <v>2.6369085671173047</v>
      </c>
      <c r="Y106">
        <f t="shared" si="83"/>
        <v>50.078929370850013</v>
      </c>
      <c r="Z106">
        <f t="shared" si="84"/>
        <v>1.2497405358936229</v>
      </c>
      <c r="AA106">
        <f t="shared" si="85"/>
        <v>2.49554164115392</v>
      </c>
      <c r="AB106">
        <f t="shared" si="86"/>
        <v>1.3871680312236818</v>
      </c>
      <c r="AC106">
        <f t="shared" si="87"/>
        <v>-111.17018428344767</v>
      </c>
      <c r="AD106">
        <f t="shared" si="88"/>
        <v>-118.51644027699469</v>
      </c>
      <c r="AE106">
        <f t="shared" si="89"/>
        <v>-9.8972910745323563</v>
      </c>
      <c r="AF106">
        <f t="shared" si="90"/>
        <v>81.930961253913651</v>
      </c>
      <c r="AG106">
        <f t="shared" si="91"/>
        <v>46.253040930451562</v>
      </c>
      <c r="AH106">
        <f t="shared" si="92"/>
        <v>2.5312371385702455</v>
      </c>
      <c r="AI106">
        <f t="shared" si="93"/>
        <v>28.632391358481751</v>
      </c>
      <c r="AJ106">
        <v>1531.3912256987001</v>
      </c>
      <c r="AK106">
        <v>1482.9543636363601</v>
      </c>
      <c r="AL106">
        <v>3.4243750887734001</v>
      </c>
      <c r="AM106">
        <v>65.265421527463403</v>
      </c>
      <c r="AN106">
        <f t="shared" si="94"/>
        <v>2.5208658567675206</v>
      </c>
      <c r="AO106">
        <v>13.795534667377501</v>
      </c>
      <c r="AP106">
        <v>16.769956969696999</v>
      </c>
      <c r="AQ106">
        <v>-1.00167367440523E-5</v>
      </c>
      <c r="AR106">
        <v>77.4076718084318</v>
      </c>
      <c r="AS106">
        <v>7</v>
      </c>
      <c r="AT106">
        <v>1</v>
      </c>
      <c r="AU106">
        <f t="shared" si="95"/>
        <v>1</v>
      </c>
      <c r="AV106">
        <f t="shared" si="96"/>
        <v>0</v>
      </c>
      <c r="AW106">
        <f t="shared" si="97"/>
        <v>40196.194458512196</v>
      </c>
      <c r="AX106">
        <f t="shared" si="98"/>
        <v>1999.9929629629601</v>
      </c>
      <c r="AY106">
        <f t="shared" si="99"/>
        <v>1681.1940888888864</v>
      </c>
      <c r="AZ106">
        <f t="shared" si="100"/>
        <v>0.84060000211111852</v>
      </c>
      <c r="BA106">
        <f t="shared" si="101"/>
        <v>0.16075800407445875</v>
      </c>
      <c r="BB106" s="1">
        <v>6</v>
      </c>
      <c r="BC106">
        <v>0.5</v>
      </c>
      <c r="BD106" t="s">
        <v>355</v>
      </c>
      <c r="BE106">
        <v>2</v>
      </c>
      <c r="BF106" t="b">
        <v>1</v>
      </c>
      <c r="BG106">
        <v>1657465295.5999999</v>
      </c>
      <c r="BH106">
        <v>1434.85777777778</v>
      </c>
      <c r="BI106">
        <v>1494.7211111111101</v>
      </c>
      <c r="BJ106">
        <v>16.777640740740701</v>
      </c>
      <c r="BK106">
        <v>13.791051851851901</v>
      </c>
      <c r="BL106">
        <v>1430.4892592592601</v>
      </c>
      <c r="BM106">
        <v>16.696792592592601</v>
      </c>
      <c r="BN106">
        <v>499.98892592592603</v>
      </c>
      <c r="BO106">
        <v>74.388555555555499</v>
      </c>
      <c r="BP106">
        <v>9.9899359259259204E-2</v>
      </c>
      <c r="BQ106">
        <v>20.9974555555556</v>
      </c>
      <c r="BR106">
        <v>21.897151851851898</v>
      </c>
      <c r="BS106">
        <v>999.9</v>
      </c>
      <c r="BT106">
        <v>0</v>
      </c>
      <c r="BU106">
        <v>0</v>
      </c>
      <c r="BV106">
        <v>10015.208888888899</v>
      </c>
      <c r="BW106">
        <v>0</v>
      </c>
      <c r="BX106">
        <v>967.69548148148101</v>
      </c>
      <c r="BY106">
        <v>-59.863137037036999</v>
      </c>
      <c r="BZ106">
        <v>1459.34407407407</v>
      </c>
      <c r="CA106">
        <v>1515.6229629629599</v>
      </c>
      <c r="CB106">
        <v>2.9865914814814798</v>
      </c>
      <c r="CC106">
        <v>1494.7211111111101</v>
      </c>
      <c r="CD106">
        <v>13.791051851851901</v>
      </c>
      <c r="CE106">
        <v>1.2480648148148099</v>
      </c>
      <c r="CF106">
        <v>1.0258970370370399</v>
      </c>
      <c r="CG106">
        <v>10.1875703703704</v>
      </c>
      <c r="CH106">
        <v>7.2894459259259197</v>
      </c>
      <c r="CI106">
        <v>1999.9929629629601</v>
      </c>
      <c r="CJ106">
        <v>0.97999899999999995</v>
      </c>
      <c r="CK106">
        <v>2.0001266666666701E-2</v>
      </c>
      <c r="CL106">
        <v>0</v>
      </c>
      <c r="CM106">
        <v>2.6263111111111099</v>
      </c>
      <c r="CN106">
        <v>0</v>
      </c>
      <c r="CO106">
        <v>14938.655555555601</v>
      </c>
      <c r="CP106">
        <v>16705.344444444399</v>
      </c>
      <c r="CQ106">
        <v>43.061999999999998</v>
      </c>
      <c r="CR106">
        <v>44.837666666666699</v>
      </c>
      <c r="CS106">
        <v>44.061999999999998</v>
      </c>
      <c r="CT106">
        <v>42.875</v>
      </c>
      <c r="CU106">
        <v>42.2336666666667</v>
      </c>
      <c r="CV106">
        <v>1959.9929629629601</v>
      </c>
      <c r="CW106">
        <v>40</v>
      </c>
      <c r="CX106">
        <v>0</v>
      </c>
      <c r="CY106">
        <v>1651532087</v>
      </c>
      <c r="CZ106">
        <v>0</v>
      </c>
      <c r="DA106">
        <v>0</v>
      </c>
      <c r="DB106" t="s">
        <v>356</v>
      </c>
      <c r="DC106">
        <v>1657298120.5</v>
      </c>
      <c r="DD106">
        <v>1657298120.5</v>
      </c>
      <c r="DE106">
        <v>0</v>
      </c>
      <c r="DF106">
        <v>1.391</v>
      </c>
      <c r="DG106">
        <v>3.5000000000000003E-2</v>
      </c>
      <c r="DH106">
        <v>2.39</v>
      </c>
      <c r="DI106">
        <v>0.104</v>
      </c>
      <c r="DJ106">
        <v>419</v>
      </c>
      <c r="DK106">
        <v>18</v>
      </c>
      <c r="DL106">
        <v>0.11</v>
      </c>
      <c r="DM106">
        <v>0.02</v>
      </c>
      <c r="DN106">
        <v>-59.893868292682903</v>
      </c>
      <c r="DO106">
        <v>-0.13468641114970201</v>
      </c>
      <c r="DP106">
        <v>0.171564635390272</v>
      </c>
      <c r="DQ106">
        <v>0</v>
      </c>
      <c r="DR106">
        <v>2.9955070731707298</v>
      </c>
      <c r="DS106">
        <v>-0.17719170731706599</v>
      </c>
      <c r="DT106">
        <v>1.7512022385179699E-2</v>
      </c>
      <c r="DU106">
        <v>0</v>
      </c>
      <c r="DV106">
        <v>0</v>
      </c>
      <c r="DW106">
        <v>2</v>
      </c>
      <c r="DX106" t="s">
        <v>357</v>
      </c>
      <c r="DY106">
        <v>2.8915600000000001</v>
      </c>
      <c r="DZ106">
        <v>2.7167699999999999</v>
      </c>
      <c r="EA106">
        <v>0.17625199999999999</v>
      </c>
      <c r="EB106">
        <v>0.180419</v>
      </c>
      <c r="EC106">
        <v>6.6501500000000005E-2</v>
      </c>
      <c r="ED106">
        <v>5.76097E-2</v>
      </c>
      <c r="EE106">
        <v>23467.7</v>
      </c>
      <c r="EF106">
        <v>20231.099999999999</v>
      </c>
      <c r="EG106">
        <v>25489.5</v>
      </c>
      <c r="EH106">
        <v>24025.7</v>
      </c>
      <c r="EI106">
        <v>40565</v>
      </c>
      <c r="EJ106">
        <v>37458.400000000001</v>
      </c>
      <c r="EK106">
        <v>46003.4</v>
      </c>
      <c r="EL106">
        <v>42823.9</v>
      </c>
      <c r="EM106">
        <v>1.8579000000000001</v>
      </c>
      <c r="EN106">
        <v>2.2480799999999999</v>
      </c>
      <c r="EO106">
        <v>6.2435900000000003E-2</v>
      </c>
      <c r="EP106">
        <v>0</v>
      </c>
      <c r="EQ106">
        <v>20.8538</v>
      </c>
      <c r="ER106">
        <v>999.9</v>
      </c>
      <c r="ES106">
        <v>49.664000000000001</v>
      </c>
      <c r="ET106">
        <v>25.266999999999999</v>
      </c>
      <c r="EU106">
        <v>21.569299999999998</v>
      </c>
      <c r="EV106">
        <v>52.0364</v>
      </c>
      <c r="EW106">
        <v>37.335700000000003</v>
      </c>
      <c r="EX106">
        <v>2</v>
      </c>
      <c r="EY106">
        <v>-0.268125</v>
      </c>
      <c r="EZ106">
        <v>2.94198</v>
      </c>
      <c r="FA106">
        <v>20.2212</v>
      </c>
      <c r="FB106">
        <v>5.2373599999999998</v>
      </c>
      <c r="FC106">
        <v>11.986599999999999</v>
      </c>
      <c r="FD106">
        <v>4.9573</v>
      </c>
      <c r="FE106">
        <v>3.3039999999999998</v>
      </c>
      <c r="FF106">
        <v>343.9</v>
      </c>
      <c r="FG106">
        <v>9999</v>
      </c>
      <c r="FH106">
        <v>9999</v>
      </c>
      <c r="FI106">
        <v>6018.8</v>
      </c>
      <c r="FJ106">
        <v>1.8682099999999999</v>
      </c>
      <c r="FK106">
        <v>1.8638600000000001</v>
      </c>
      <c r="FL106">
        <v>1.8715299999999999</v>
      </c>
      <c r="FM106">
        <v>1.8621799999999999</v>
      </c>
      <c r="FN106">
        <v>1.86172</v>
      </c>
      <c r="FO106">
        <v>1.86826</v>
      </c>
      <c r="FP106">
        <v>1.8583499999999999</v>
      </c>
      <c r="FQ106">
        <v>1.8648899999999999</v>
      </c>
      <c r="FR106">
        <v>5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4.45</v>
      </c>
      <c r="GF106">
        <v>8.0500000000000002E-2</v>
      </c>
      <c r="GG106">
        <v>1.10289767420511</v>
      </c>
      <c r="GH106">
        <v>2.6534179880901899E-3</v>
      </c>
      <c r="GI106">
        <v>-1.0428034391586701E-6</v>
      </c>
      <c r="GJ106">
        <v>5.4845479443569001E-10</v>
      </c>
      <c r="GK106">
        <v>-8.8343357051566304E-2</v>
      </c>
      <c r="GL106">
        <v>-3.05487791674427E-2</v>
      </c>
      <c r="GM106">
        <v>2.9618206596728198E-3</v>
      </c>
      <c r="GN106">
        <v>-3.1459192886968901E-5</v>
      </c>
      <c r="GO106">
        <v>4</v>
      </c>
      <c r="GP106">
        <v>2343</v>
      </c>
      <c r="GQ106">
        <v>3</v>
      </c>
      <c r="GR106">
        <v>27</v>
      </c>
      <c r="GS106">
        <v>2786.4</v>
      </c>
      <c r="GT106">
        <v>2786.4</v>
      </c>
      <c r="GU106">
        <v>3.57544</v>
      </c>
      <c r="GV106">
        <v>2.3034699999999999</v>
      </c>
      <c r="GW106">
        <v>1.9982899999999999</v>
      </c>
      <c r="GX106">
        <v>2.7160600000000001</v>
      </c>
      <c r="GY106">
        <v>2.0935100000000002</v>
      </c>
      <c r="GZ106">
        <v>2.31934</v>
      </c>
      <c r="HA106">
        <v>30.523099999999999</v>
      </c>
      <c r="HB106">
        <v>15.8307</v>
      </c>
      <c r="HC106">
        <v>18</v>
      </c>
      <c r="HD106">
        <v>438.04399999999998</v>
      </c>
      <c r="HE106">
        <v>703.13900000000001</v>
      </c>
      <c r="HF106">
        <v>16.6355</v>
      </c>
      <c r="HG106">
        <v>23.902100000000001</v>
      </c>
      <c r="HH106">
        <v>30.0001</v>
      </c>
      <c r="HI106">
        <v>23.674099999999999</v>
      </c>
      <c r="HJ106">
        <v>23.6616</v>
      </c>
      <c r="HK106">
        <v>71.579599999999999</v>
      </c>
      <c r="HL106">
        <v>46.490299999999998</v>
      </c>
      <c r="HM106">
        <v>0</v>
      </c>
      <c r="HN106">
        <v>16.729600000000001</v>
      </c>
      <c r="HO106">
        <v>1543.57</v>
      </c>
      <c r="HP106">
        <v>13.7773</v>
      </c>
      <c r="HQ106">
        <v>97.4221</v>
      </c>
      <c r="HR106">
        <v>100.711</v>
      </c>
    </row>
    <row r="107" spans="1:226" x14ac:dyDescent="0.2">
      <c r="A107">
        <v>91</v>
      </c>
      <c r="B107">
        <v>1657465308.0999999</v>
      </c>
      <c r="C107">
        <v>542</v>
      </c>
      <c r="D107" t="s">
        <v>540</v>
      </c>
      <c r="E107" t="s">
        <v>541</v>
      </c>
      <c r="F107">
        <v>5</v>
      </c>
      <c r="G107" s="1" t="s">
        <v>353</v>
      </c>
      <c r="H107" t="s">
        <v>354</v>
      </c>
      <c r="I107">
        <v>1657465300.31429</v>
      </c>
      <c r="J107">
        <f t="shared" si="68"/>
        <v>2.50831163619034E-3</v>
      </c>
      <c r="K107">
        <f t="shared" si="69"/>
        <v>2.5083116361903399</v>
      </c>
      <c r="L107" s="1">
        <f t="shared" si="70"/>
        <v>29.158699747635595</v>
      </c>
      <c r="M107">
        <f t="shared" si="71"/>
        <v>1450.425</v>
      </c>
      <c r="N107">
        <f t="shared" si="72"/>
        <v>1058.1572140759642</v>
      </c>
      <c r="O107">
        <f t="shared" si="73"/>
        <v>78.820657007126442</v>
      </c>
      <c r="P107">
        <f t="shared" si="74"/>
        <v>108.04013800481842</v>
      </c>
      <c r="Q107">
        <f t="shared" si="75"/>
        <v>0.13522845394616267</v>
      </c>
      <c r="R107">
        <f t="shared" si="76"/>
        <v>2.4433561628103697</v>
      </c>
      <c r="S107">
        <f t="shared" si="77"/>
        <v>0.13120395476264593</v>
      </c>
      <c r="T107">
        <f t="shared" si="78"/>
        <v>8.2354080263029789E-2</v>
      </c>
      <c r="U107">
        <f t="shared" si="79"/>
        <v>321.51343500000019</v>
      </c>
      <c r="V107">
        <f t="shared" si="80"/>
        <v>22.473652658181759</v>
      </c>
      <c r="W107">
        <f t="shared" si="81"/>
        <v>21.892839285714299</v>
      </c>
      <c r="X107">
        <f t="shared" si="82"/>
        <v>2.6362145681468916</v>
      </c>
      <c r="Y107">
        <f t="shared" si="83"/>
        <v>50.067614271102414</v>
      </c>
      <c r="Z107">
        <f t="shared" si="84"/>
        <v>1.2493082871895149</v>
      </c>
      <c r="AA107">
        <f t="shared" si="85"/>
        <v>2.4952422945995645</v>
      </c>
      <c r="AB107">
        <f t="shared" si="86"/>
        <v>1.3869062809573767</v>
      </c>
      <c r="AC107">
        <f t="shared" si="87"/>
        <v>-110.61654315599399</v>
      </c>
      <c r="AD107">
        <f t="shared" si="88"/>
        <v>-118.20263942513999</v>
      </c>
      <c r="AE107">
        <f t="shared" si="89"/>
        <v>-9.8710078699410637</v>
      </c>
      <c r="AF107">
        <f t="shared" si="90"/>
        <v>82.823244548925103</v>
      </c>
      <c r="AG107">
        <f t="shared" si="91"/>
        <v>46.375363546209087</v>
      </c>
      <c r="AH107">
        <f t="shared" si="92"/>
        <v>2.5204418633393835</v>
      </c>
      <c r="AI107">
        <f t="shared" si="93"/>
        <v>29.158699747635595</v>
      </c>
      <c r="AJ107">
        <v>1548.40581227503</v>
      </c>
      <c r="AK107">
        <v>1499.65515151515</v>
      </c>
      <c r="AL107">
        <v>3.3424746279989801</v>
      </c>
      <c r="AM107">
        <v>65.265421527463403</v>
      </c>
      <c r="AN107">
        <f t="shared" si="94"/>
        <v>2.5083116361903399</v>
      </c>
      <c r="AO107">
        <v>13.803758390243599</v>
      </c>
      <c r="AP107">
        <v>16.763686060606101</v>
      </c>
      <c r="AQ107">
        <v>-9.65047795631926E-5</v>
      </c>
      <c r="AR107">
        <v>77.4076718084318</v>
      </c>
      <c r="AS107">
        <v>7</v>
      </c>
      <c r="AT107">
        <v>1</v>
      </c>
      <c r="AU107">
        <f t="shared" si="95"/>
        <v>1</v>
      </c>
      <c r="AV107">
        <f t="shared" si="96"/>
        <v>0</v>
      </c>
      <c r="AW107">
        <f t="shared" si="97"/>
        <v>40194.986756240105</v>
      </c>
      <c r="AX107">
        <f t="shared" si="98"/>
        <v>1999.9839285714299</v>
      </c>
      <c r="AY107">
        <f t="shared" si="99"/>
        <v>1681.1865000000012</v>
      </c>
      <c r="AZ107">
        <f t="shared" si="100"/>
        <v>0.84060000482146735</v>
      </c>
      <c r="BA107">
        <f t="shared" si="101"/>
        <v>0.16075800930543191</v>
      </c>
      <c r="BB107" s="1">
        <v>6</v>
      </c>
      <c r="BC107">
        <v>0.5</v>
      </c>
      <c r="BD107" t="s">
        <v>355</v>
      </c>
      <c r="BE107">
        <v>2</v>
      </c>
      <c r="BF107" t="b">
        <v>1</v>
      </c>
      <c r="BG107">
        <v>1657465300.31429</v>
      </c>
      <c r="BH107">
        <v>1450.425</v>
      </c>
      <c r="BI107">
        <v>1510.4614285714299</v>
      </c>
      <c r="BJ107">
        <v>16.771803571428599</v>
      </c>
      <c r="BK107">
        <v>13.798042857142899</v>
      </c>
      <c r="BL107">
        <v>1446.0085714285699</v>
      </c>
      <c r="BM107">
        <v>16.691185714285702</v>
      </c>
      <c r="BN107">
        <v>500.00717857142899</v>
      </c>
      <c r="BO107">
        <v>74.388639285714305</v>
      </c>
      <c r="BP107">
        <v>9.9967849999999997E-2</v>
      </c>
      <c r="BQ107">
        <v>20.9955035714286</v>
      </c>
      <c r="BR107">
        <v>21.892839285714299</v>
      </c>
      <c r="BS107">
        <v>999.9</v>
      </c>
      <c r="BT107">
        <v>0</v>
      </c>
      <c r="BU107">
        <v>0</v>
      </c>
      <c r="BV107">
        <v>10014.813928571401</v>
      </c>
      <c r="BW107">
        <v>0</v>
      </c>
      <c r="BX107">
        <v>968.052464285714</v>
      </c>
      <c r="BY107">
        <v>-60.036078571428597</v>
      </c>
      <c r="BZ107">
        <v>1475.1671428571401</v>
      </c>
      <c r="CA107">
        <v>1531.5935714285699</v>
      </c>
      <c r="CB107">
        <v>2.9737657142857099</v>
      </c>
      <c r="CC107">
        <v>1510.4614285714299</v>
      </c>
      <c r="CD107">
        <v>13.798042857142899</v>
      </c>
      <c r="CE107">
        <v>1.2476307142857099</v>
      </c>
      <c r="CF107">
        <v>1.0264167857142901</v>
      </c>
      <c r="CG107">
        <v>10.182385714285701</v>
      </c>
      <c r="CH107">
        <v>7.2968628571428598</v>
      </c>
      <c r="CI107">
        <v>1999.9839285714299</v>
      </c>
      <c r="CJ107">
        <v>0.97999885714285695</v>
      </c>
      <c r="CK107">
        <v>2.0001414285714302E-2</v>
      </c>
      <c r="CL107">
        <v>0</v>
      </c>
      <c r="CM107">
        <v>2.6406357142857102</v>
      </c>
      <c r="CN107">
        <v>0</v>
      </c>
      <c r="CO107">
        <v>14935.407142857101</v>
      </c>
      <c r="CP107">
        <v>16705.271428571399</v>
      </c>
      <c r="CQ107">
        <v>43.061999999999998</v>
      </c>
      <c r="CR107">
        <v>44.832250000000002</v>
      </c>
      <c r="CS107">
        <v>44.061999999999998</v>
      </c>
      <c r="CT107">
        <v>42.8705</v>
      </c>
      <c r="CU107">
        <v>42.222999999999999</v>
      </c>
      <c r="CV107">
        <v>1959.9839285714299</v>
      </c>
      <c r="CW107">
        <v>40</v>
      </c>
      <c r="CX107">
        <v>0</v>
      </c>
      <c r="CY107">
        <v>1651532091.8</v>
      </c>
      <c r="CZ107">
        <v>0</v>
      </c>
      <c r="DA107">
        <v>0</v>
      </c>
      <c r="DB107" t="s">
        <v>356</v>
      </c>
      <c r="DC107">
        <v>1657298120.5</v>
      </c>
      <c r="DD107">
        <v>1657298120.5</v>
      </c>
      <c r="DE107">
        <v>0</v>
      </c>
      <c r="DF107">
        <v>1.391</v>
      </c>
      <c r="DG107">
        <v>3.5000000000000003E-2</v>
      </c>
      <c r="DH107">
        <v>2.39</v>
      </c>
      <c r="DI107">
        <v>0.104</v>
      </c>
      <c r="DJ107">
        <v>419</v>
      </c>
      <c r="DK107">
        <v>18</v>
      </c>
      <c r="DL107">
        <v>0.11</v>
      </c>
      <c r="DM107">
        <v>0.02</v>
      </c>
      <c r="DN107">
        <v>-59.9436975609756</v>
      </c>
      <c r="DO107">
        <v>-1.3568759581882699</v>
      </c>
      <c r="DP107">
        <v>0.23459664656473</v>
      </c>
      <c r="DQ107">
        <v>0</v>
      </c>
      <c r="DR107">
        <v>2.98435195121951</v>
      </c>
      <c r="DS107">
        <v>-0.16952613240417699</v>
      </c>
      <c r="DT107">
        <v>1.6772510642891598E-2</v>
      </c>
      <c r="DU107">
        <v>0</v>
      </c>
      <c r="DV107">
        <v>0</v>
      </c>
      <c r="DW107">
        <v>2</v>
      </c>
      <c r="DX107" t="s">
        <v>357</v>
      </c>
      <c r="DY107">
        <v>2.89175</v>
      </c>
      <c r="DZ107">
        <v>2.7166000000000001</v>
      </c>
      <c r="EA107">
        <v>0.17745</v>
      </c>
      <c r="EB107">
        <v>0.18162400000000001</v>
      </c>
      <c r="EC107">
        <v>6.6482399999999997E-2</v>
      </c>
      <c r="ED107">
        <v>5.76295E-2</v>
      </c>
      <c r="EE107">
        <v>23433.1</v>
      </c>
      <c r="EF107">
        <v>20200.8</v>
      </c>
      <c r="EG107">
        <v>25488.799999999999</v>
      </c>
      <c r="EH107">
        <v>24025</v>
      </c>
      <c r="EI107">
        <v>40565.4</v>
      </c>
      <c r="EJ107">
        <v>37456.699999999997</v>
      </c>
      <c r="EK107">
        <v>46002.8</v>
      </c>
      <c r="EL107">
        <v>42822.8</v>
      </c>
      <c r="EM107">
        <v>1.8580000000000001</v>
      </c>
      <c r="EN107">
        <v>2.24777</v>
      </c>
      <c r="EO107">
        <v>6.4574199999999998E-2</v>
      </c>
      <c r="EP107">
        <v>0</v>
      </c>
      <c r="EQ107">
        <v>20.828399999999998</v>
      </c>
      <c r="ER107">
        <v>999.9</v>
      </c>
      <c r="ES107">
        <v>49.664000000000001</v>
      </c>
      <c r="ET107">
        <v>25.277000000000001</v>
      </c>
      <c r="EU107">
        <v>21.582000000000001</v>
      </c>
      <c r="EV107">
        <v>52.316400000000002</v>
      </c>
      <c r="EW107">
        <v>37.203499999999998</v>
      </c>
      <c r="EX107">
        <v>2</v>
      </c>
      <c r="EY107">
        <v>-0.26819100000000001</v>
      </c>
      <c r="EZ107">
        <v>2.8217400000000001</v>
      </c>
      <c r="FA107">
        <v>20.223099999999999</v>
      </c>
      <c r="FB107">
        <v>5.2370599999999996</v>
      </c>
      <c r="FC107">
        <v>11.986000000000001</v>
      </c>
      <c r="FD107">
        <v>4.9572500000000002</v>
      </c>
      <c r="FE107">
        <v>3.3039299999999998</v>
      </c>
      <c r="FF107">
        <v>343.9</v>
      </c>
      <c r="FG107">
        <v>9999</v>
      </c>
      <c r="FH107">
        <v>9999</v>
      </c>
      <c r="FI107">
        <v>6019.1</v>
      </c>
      <c r="FJ107">
        <v>1.8681399999999999</v>
      </c>
      <c r="FK107">
        <v>1.8638600000000001</v>
      </c>
      <c r="FL107">
        <v>1.8714900000000001</v>
      </c>
      <c r="FM107">
        <v>1.8621799999999999</v>
      </c>
      <c r="FN107">
        <v>1.86172</v>
      </c>
      <c r="FO107">
        <v>1.8682700000000001</v>
      </c>
      <c r="FP107">
        <v>1.8583099999999999</v>
      </c>
      <c r="FQ107">
        <v>1.8648</v>
      </c>
      <c r="FR107">
        <v>5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4.5</v>
      </c>
      <c r="GF107">
        <v>8.0299999999999996E-2</v>
      </c>
      <c r="GG107">
        <v>1.10289767420511</v>
      </c>
      <c r="GH107">
        <v>2.6534179880901899E-3</v>
      </c>
      <c r="GI107">
        <v>-1.0428034391586701E-6</v>
      </c>
      <c r="GJ107">
        <v>5.4845479443569001E-10</v>
      </c>
      <c r="GK107">
        <v>-8.8343357051566304E-2</v>
      </c>
      <c r="GL107">
        <v>-3.05487791674427E-2</v>
      </c>
      <c r="GM107">
        <v>2.9618206596728198E-3</v>
      </c>
      <c r="GN107">
        <v>-3.1459192886968901E-5</v>
      </c>
      <c r="GO107">
        <v>4</v>
      </c>
      <c r="GP107">
        <v>2343</v>
      </c>
      <c r="GQ107">
        <v>3</v>
      </c>
      <c r="GR107">
        <v>27</v>
      </c>
      <c r="GS107">
        <v>2786.5</v>
      </c>
      <c r="GT107">
        <v>2786.5</v>
      </c>
      <c r="GU107">
        <v>3.6047400000000001</v>
      </c>
      <c r="GV107">
        <v>2.2985799999999998</v>
      </c>
      <c r="GW107">
        <v>1.9982899999999999</v>
      </c>
      <c r="GX107">
        <v>2.7172900000000002</v>
      </c>
      <c r="GY107">
        <v>2.0935100000000002</v>
      </c>
      <c r="GZ107">
        <v>2.3864700000000001</v>
      </c>
      <c r="HA107">
        <v>30.523099999999999</v>
      </c>
      <c r="HB107">
        <v>15.839399999999999</v>
      </c>
      <c r="HC107">
        <v>18</v>
      </c>
      <c r="HD107">
        <v>438.142</v>
      </c>
      <c r="HE107">
        <v>702.95</v>
      </c>
      <c r="HF107">
        <v>16.714200000000002</v>
      </c>
      <c r="HG107">
        <v>23.9057</v>
      </c>
      <c r="HH107">
        <v>30</v>
      </c>
      <c r="HI107">
        <v>23.679300000000001</v>
      </c>
      <c r="HJ107">
        <v>23.666799999999999</v>
      </c>
      <c r="HK107">
        <v>72.196600000000004</v>
      </c>
      <c r="HL107">
        <v>46.490299999999998</v>
      </c>
      <c r="HM107">
        <v>0</v>
      </c>
      <c r="HN107">
        <v>16.805700000000002</v>
      </c>
      <c r="HO107">
        <v>1556.97</v>
      </c>
      <c r="HP107">
        <v>13.784800000000001</v>
      </c>
      <c r="HQ107">
        <v>97.420599999999993</v>
      </c>
      <c r="HR107">
        <v>100.708</v>
      </c>
    </row>
    <row r="108" spans="1:226" x14ac:dyDescent="0.2">
      <c r="A108">
        <v>92</v>
      </c>
      <c r="B108">
        <v>1657465313.0999999</v>
      </c>
      <c r="C108">
        <v>547</v>
      </c>
      <c r="D108" t="s">
        <v>542</v>
      </c>
      <c r="E108" t="s">
        <v>543</v>
      </c>
      <c r="F108">
        <v>5</v>
      </c>
      <c r="G108" s="1" t="s">
        <v>353</v>
      </c>
      <c r="H108" t="s">
        <v>354</v>
      </c>
      <c r="I108">
        <v>1657465305.5999999</v>
      </c>
      <c r="J108">
        <f t="shared" si="68"/>
        <v>2.4980334232808433E-3</v>
      </c>
      <c r="K108">
        <f t="shared" si="69"/>
        <v>2.4980334232808432</v>
      </c>
      <c r="L108" s="1">
        <f t="shared" si="70"/>
        <v>29.303527359370367</v>
      </c>
      <c r="M108">
        <f t="shared" si="71"/>
        <v>1467.9511111111101</v>
      </c>
      <c r="N108">
        <f t="shared" si="72"/>
        <v>1071.9020654976184</v>
      </c>
      <c r="O108">
        <f t="shared" si="73"/>
        <v>79.844634881636296</v>
      </c>
      <c r="P108">
        <f t="shared" si="74"/>
        <v>109.34582949641617</v>
      </c>
      <c r="Q108">
        <f t="shared" si="75"/>
        <v>0.13463174918277046</v>
      </c>
      <c r="R108">
        <f t="shared" si="76"/>
        <v>2.4429177829959769</v>
      </c>
      <c r="S108">
        <f t="shared" si="77"/>
        <v>0.13064143125755195</v>
      </c>
      <c r="T108">
        <f t="shared" si="78"/>
        <v>8.1999557332000733E-2</v>
      </c>
      <c r="U108">
        <f t="shared" si="79"/>
        <v>321.51436633333333</v>
      </c>
      <c r="V108">
        <f t="shared" si="80"/>
        <v>22.478853657594687</v>
      </c>
      <c r="W108">
        <f t="shared" si="81"/>
        <v>21.891588888888901</v>
      </c>
      <c r="X108">
        <f t="shared" si="82"/>
        <v>2.636013378152168</v>
      </c>
      <c r="Y108">
        <f t="shared" si="83"/>
        <v>50.043142159695563</v>
      </c>
      <c r="Z108">
        <f t="shared" si="84"/>
        <v>1.2488338071669005</v>
      </c>
      <c r="AA108">
        <f t="shared" si="85"/>
        <v>2.4955143767385244</v>
      </c>
      <c r="AB108">
        <f t="shared" si="86"/>
        <v>1.3871795709852675</v>
      </c>
      <c r="AC108">
        <f t="shared" si="87"/>
        <v>-110.1632739666852</v>
      </c>
      <c r="AD108">
        <f t="shared" si="88"/>
        <v>-117.78308380118271</v>
      </c>
      <c r="AE108">
        <f t="shared" si="89"/>
        <v>-9.8377622711447774</v>
      </c>
      <c r="AF108">
        <f t="shared" si="90"/>
        <v>83.730246294320651</v>
      </c>
      <c r="AG108">
        <f t="shared" si="91"/>
        <v>46.561872238078578</v>
      </c>
      <c r="AH108">
        <f t="shared" si="92"/>
        <v>2.5085402440121412</v>
      </c>
      <c r="AI108">
        <f t="shared" si="93"/>
        <v>29.303527359370367</v>
      </c>
      <c r="AJ108">
        <v>1565.57274122286</v>
      </c>
      <c r="AK108">
        <v>1516.5904242424201</v>
      </c>
      <c r="AL108">
        <v>3.35684717748161</v>
      </c>
      <c r="AM108">
        <v>65.265421527463403</v>
      </c>
      <c r="AN108">
        <f t="shared" si="94"/>
        <v>2.4980334232808432</v>
      </c>
      <c r="AO108">
        <v>13.810196811753899</v>
      </c>
      <c r="AP108">
        <v>16.757997575757599</v>
      </c>
      <c r="AQ108">
        <v>-1.16543146271847E-4</v>
      </c>
      <c r="AR108">
        <v>77.4076718084318</v>
      </c>
      <c r="AS108">
        <v>7</v>
      </c>
      <c r="AT108">
        <v>1</v>
      </c>
      <c r="AU108">
        <f t="shared" si="95"/>
        <v>1</v>
      </c>
      <c r="AV108">
        <f t="shared" si="96"/>
        <v>0</v>
      </c>
      <c r="AW108">
        <f t="shared" si="97"/>
        <v>40183.732669257908</v>
      </c>
      <c r="AX108">
        <f t="shared" si="98"/>
        <v>1999.9896296296299</v>
      </c>
      <c r="AY108">
        <f t="shared" si="99"/>
        <v>1681.1913000000002</v>
      </c>
      <c r="AZ108">
        <f t="shared" si="100"/>
        <v>0.84060000866671158</v>
      </c>
      <c r="BA108">
        <f t="shared" si="101"/>
        <v>0.16075801672675338</v>
      </c>
      <c r="BB108" s="1">
        <v>6</v>
      </c>
      <c r="BC108">
        <v>0.5</v>
      </c>
      <c r="BD108" t="s">
        <v>355</v>
      </c>
      <c r="BE108">
        <v>2</v>
      </c>
      <c r="BF108" t="b">
        <v>1</v>
      </c>
      <c r="BG108">
        <v>1657465305.5999999</v>
      </c>
      <c r="BH108">
        <v>1467.9511111111101</v>
      </c>
      <c r="BI108">
        <v>1528.2411111111101</v>
      </c>
      <c r="BJ108">
        <v>16.765403703703701</v>
      </c>
      <c r="BK108">
        <v>13.8057777777778</v>
      </c>
      <c r="BL108">
        <v>1463.4803703703701</v>
      </c>
      <c r="BM108">
        <v>16.685037037036999</v>
      </c>
      <c r="BN108">
        <v>500.02607407407402</v>
      </c>
      <c r="BO108">
        <v>74.388751851851893</v>
      </c>
      <c r="BP108">
        <v>9.9988725925925906E-2</v>
      </c>
      <c r="BQ108">
        <v>20.9972777777778</v>
      </c>
      <c r="BR108">
        <v>21.891588888888901</v>
      </c>
      <c r="BS108">
        <v>999.9</v>
      </c>
      <c r="BT108">
        <v>0</v>
      </c>
      <c r="BU108">
        <v>0</v>
      </c>
      <c r="BV108">
        <v>10011.936666666699</v>
      </c>
      <c r="BW108">
        <v>0</v>
      </c>
      <c r="BX108">
        <v>968.61944444444396</v>
      </c>
      <c r="BY108">
        <v>-60.289481481481502</v>
      </c>
      <c r="BZ108">
        <v>1492.9811111111101</v>
      </c>
      <c r="CA108">
        <v>1549.6344444444401</v>
      </c>
      <c r="CB108">
        <v>2.9596362962963001</v>
      </c>
      <c r="CC108">
        <v>1528.2411111111101</v>
      </c>
      <c r="CD108">
        <v>13.8057777777778</v>
      </c>
      <c r="CE108">
        <v>1.24715666666667</v>
      </c>
      <c r="CF108">
        <v>1.0269937037037</v>
      </c>
      <c r="CG108">
        <v>10.1766925925926</v>
      </c>
      <c r="CH108">
        <v>7.3050748148148203</v>
      </c>
      <c r="CI108">
        <v>1999.9896296296299</v>
      </c>
      <c r="CJ108">
        <v>0.97999888888888897</v>
      </c>
      <c r="CK108">
        <v>2.0001381481481499E-2</v>
      </c>
      <c r="CL108">
        <v>0</v>
      </c>
      <c r="CM108">
        <v>2.58217037037037</v>
      </c>
      <c r="CN108">
        <v>0</v>
      </c>
      <c r="CO108">
        <v>14936.192592592601</v>
      </c>
      <c r="CP108">
        <v>16705.318518518499</v>
      </c>
      <c r="CQ108">
        <v>43.061999999999998</v>
      </c>
      <c r="CR108">
        <v>44.816666666666599</v>
      </c>
      <c r="CS108">
        <v>44.061999999999998</v>
      </c>
      <c r="CT108">
        <v>42.863333333333301</v>
      </c>
      <c r="CU108">
        <v>42.210333333333303</v>
      </c>
      <c r="CV108">
        <v>1959.9892592592601</v>
      </c>
      <c r="CW108">
        <v>40.000370370370398</v>
      </c>
      <c r="CX108">
        <v>0</v>
      </c>
      <c r="CY108">
        <v>1651532097.2</v>
      </c>
      <c r="CZ108">
        <v>0</v>
      </c>
      <c r="DA108">
        <v>0</v>
      </c>
      <c r="DB108" t="s">
        <v>356</v>
      </c>
      <c r="DC108">
        <v>1657298120.5</v>
      </c>
      <c r="DD108">
        <v>1657298120.5</v>
      </c>
      <c r="DE108">
        <v>0</v>
      </c>
      <c r="DF108">
        <v>1.391</v>
      </c>
      <c r="DG108">
        <v>3.5000000000000003E-2</v>
      </c>
      <c r="DH108">
        <v>2.39</v>
      </c>
      <c r="DI108">
        <v>0.104</v>
      </c>
      <c r="DJ108">
        <v>419</v>
      </c>
      <c r="DK108">
        <v>18</v>
      </c>
      <c r="DL108">
        <v>0.11</v>
      </c>
      <c r="DM108">
        <v>0.02</v>
      </c>
      <c r="DN108">
        <v>-60.133382926829299</v>
      </c>
      <c r="DO108">
        <v>-2.9959923344947299</v>
      </c>
      <c r="DP108">
        <v>0.31359845530857</v>
      </c>
      <c r="DQ108">
        <v>0</v>
      </c>
      <c r="DR108">
        <v>2.9676278048780498</v>
      </c>
      <c r="DS108">
        <v>-0.15851623693379799</v>
      </c>
      <c r="DT108">
        <v>1.56597600692138E-2</v>
      </c>
      <c r="DU108">
        <v>0</v>
      </c>
      <c r="DV108">
        <v>0</v>
      </c>
      <c r="DW108">
        <v>2</v>
      </c>
      <c r="DX108" t="s">
        <v>357</v>
      </c>
      <c r="DY108">
        <v>2.89168</v>
      </c>
      <c r="DZ108">
        <v>2.7164000000000001</v>
      </c>
      <c r="EA108">
        <v>0.17865200000000001</v>
      </c>
      <c r="EB108">
        <v>0.182806</v>
      </c>
      <c r="EC108">
        <v>6.6467600000000002E-2</v>
      </c>
      <c r="ED108">
        <v>5.76529E-2</v>
      </c>
      <c r="EE108">
        <v>23398.6</v>
      </c>
      <c r="EF108">
        <v>20172</v>
      </c>
      <c r="EG108">
        <v>25488.7</v>
      </c>
      <c r="EH108">
        <v>24025.5</v>
      </c>
      <c r="EI108">
        <v>40565.5</v>
      </c>
      <c r="EJ108">
        <v>37456.400000000001</v>
      </c>
      <c r="EK108">
        <v>46002.2</v>
      </c>
      <c r="EL108">
        <v>42823.5</v>
      </c>
      <c r="EM108">
        <v>1.8579000000000001</v>
      </c>
      <c r="EN108">
        <v>2.2475999999999998</v>
      </c>
      <c r="EO108">
        <v>6.6071699999999997E-2</v>
      </c>
      <c r="EP108">
        <v>0</v>
      </c>
      <c r="EQ108">
        <v>20.8063</v>
      </c>
      <c r="ER108">
        <v>999.9</v>
      </c>
      <c r="ES108">
        <v>49.64</v>
      </c>
      <c r="ET108">
        <v>25.297000000000001</v>
      </c>
      <c r="EU108">
        <v>21.596699999999998</v>
      </c>
      <c r="EV108">
        <v>51.876399999999997</v>
      </c>
      <c r="EW108">
        <v>37.263599999999997</v>
      </c>
      <c r="EX108">
        <v>2</v>
      </c>
      <c r="EY108">
        <v>-0.26810499999999998</v>
      </c>
      <c r="EZ108">
        <v>2.7313800000000001</v>
      </c>
      <c r="FA108">
        <v>20.224399999999999</v>
      </c>
      <c r="FB108">
        <v>5.2379600000000002</v>
      </c>
      <c r="FC108">
        <v>11.9861</v>
      </c>
      <c r="FD108">
        <v>4.9572000000000003</v>
      </c>
      <c r="FE108">
        <v>3.3039800000000001</v>
      </c>
      <c r="FF108">
        <v>343.9</v>
      </c>
      <c r="FG108">
        <v>9999</v>
      </c>
      <c r="FH108">
        <v>9999</v>
      </c>
      <c r="FI108">
        <v>6019.1</v>
      </c>
      <c r="FJ108">
        <v>1.8682000000000001</v>
      </c>
      <c r="FK108">
        <v>1.8638600000000001</v>
      </c>
      <c r="FL108">
        <v>1.8714999999999999</v>
      </c>
      <c r="FM108">
        <v>1.8621799999999999</v>
      </c>
      <c r="FN108">
        <v>1.86172</v>
      </c>
      <c r="FO108">
        <v>1.86826</v>
      </c>
      <c r="FP108">
        <v>1.8583400000000001</v>
      </c>
      <c r="FQ108">
        <v>1.86483</v>
      </c>
      <c r="FR108">
        <v>5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4.55</v>
      </c>
      <c r="GF108">
        <v>8.0100000000000005E-2</v>
      </c>
      <c r="GG108">
        <v>1.10289767420511</v>
      </c>
      <c r="GH108">
        <v>2.6534179880901899E-3</v>
      </c>
      <c r="GI108">
        <v>-1.0428034391586701E-6</v>
      </c>
      <c r="GJ108">
        <v>5.4845479443569001E-10</v>
      </c>
      <c r="GK108">
        <v>-8.8343357051566304E-2</v>
      </c>
      <c r="GL108">
        <v>-3.05487791674427E-2</v>
      </c>
      <c r="GM108">
        <v>2.9618206596728198E-3</v>
      </c>
      <c r="GN108">
        <v>-3.1459192886968901E-5</v>
      </c>
      <c r="GO108">
        <v>4</v>
      </c>
      <c r="GP108">
        <v>2343</v>
      </c>
      <c r="GQ108">
        <v>3</v>
      </c>
      <c r="GR108">
        <v>27</v>
      </c>
      <c r="GS108">
        <v>2786.5</v>
      </c>
      <c r="GT108">
        <v>2786.5</v>
      </c>
      <c r="GU108">
        <v>3.6340300000000001</v>
      </c>
      <c r="GV108">
        <v>2.2973599999999998</v>
      </c>
      <c r="GW108">
        <v>1.9982899999999999</v>
      </c>
      <c r="GX108">
        <v>2.7172900000000002</v>
      </c>
      <c r="GY108">
        <v>2.0935100000000002</v>
      </c>
      <c r="GZ108">
        <v>2.36084</v>
      </c>
      <c r="HA108">
        <v>30.544599999999999</v>
      </c>
      <c r="HB108">
        <v>15.839399999999999</v>
      </c>
      <c r="HC108">
        <v>18</v>
      </c>
      <c r="HD108">
        <v>438.11500000000001</v>
      </c>
      <c r="HE108">
        <v>702.851</v>
      </c>
      <c r="HF108">
        <v>16.7928</v>
      </c>
      <c r="HG108">
        <v>23.908999999999999</v>
      </c>
      <c r="HH108">
        <v>30.0001</v>
      </c>
      <c r="HI108">
        <v>23.6831</v>
      </c>
      <c r="HJ108">
        <v>23.670500000000001</v>
      </c>
      <c r="HK108">
        <v>72.741699999999994</v>
      </c>
      <c r="HL108">
        <v>46.490299999999998</v>
      </c>
      <c r="HM108">
        <v>0</v>
      </c>
      <c r="HN108">
        <v>16.876799999999999</v>
      </c>
      <c r="HO108">
        <v>1577.14</v>
      </c>
      <c r="HP108">
        <v>13.7896</v>
      </c>
      <c r="HQ108">
        <v>97.419399999999996</v>
      </c>
      <c r="HR108">
        <v>100.71</v>
      </c>
    </row>
    <row r="109" spans="1:226" x14ac:dyDescent="0.2">
      <c r="A109">
        <v>93</v>
      </c>
      <c r="B109">
        <v>1657465318.0999999</v>
      </c>
      <c r="C109">
        <v>552</v>
      </c>
      <c r="D109" t="s">
        <v>544</v>
      </c>
      <c r="E109" t="s">
        <v>545</v>
      </c>
      <c r="F109">
        <v>5</v>
      </c>
      <c r="G109" s="1" t="s">
        <v>353</v>
      </c>
      <c r="H109" t="s">
        <v>354</v>
      </c>
      <c r="I109">
        <v>1657465310.31429</v>
      </c>
      <c r="J109">
        <f t="shared" si="68"/>
        <v>2.4917662656117161E-3</v>
      </c>
      <c r="K109">
        <f t="shared" si="69"/>
        <v>2.4917662656117159</v>
      </c>
      <c r="L109" s="1">
        <f t="shared" si="70"/>
        <v>29.430474179577441</v>
      </c>
      <c r="M109">
        <f t="shared" si="71"/>
        <v>1483.6289285714299</v>
      </c>
      <c r="N109">
        <f t="shared" si="72"/>
        <v>1084.4415572804096</v>
      </c>
      <c r="O109">
        <f t="shared" si="73"/>
        <v>80.778994728314061</v>
      </c>
      <c r="P109">
        <f t="shared" si="74"/>
        <v>110.51407297632413</v>
      </c>
      <c r="Q109">
        <f t="shared" si="75"/>
        <v>0.13419783188044163</v>
      </c>
      <c r="R109">
        <f t="shared" si="76"/>
        <v>2.4418117944117457</v>
      </c>
      <c r="S109">
        <f t="shared" si="77"/>
        <v>0.13023104750587422</v>
      </c>
      <c r="T109">
        <f t="shared" si="78"/>
        <v>8.1741037488804957E-2</v>
      </c>
      <c r="U109">
        <f t="shared" si="79"/>
        <v>321.51205135714287</v>
      </c>
      <c r="V109">
        <f t="shared" si="80"/>
        <v>22.487852762962337</v>
      </c>
      <c r="W109">
        <f t="shared" si="81"/>
        <v>21.895225</v>
      </c>
      <c r="X109">
        <f t="shared" si="82"/>
        <v>2.6365984690498112</v>
      </c>
      <c r="Y109">
        <f t="shared" si="83"/>
        <v>50.011338730398222</v>
      </c>
      <c r="Z109">
        <f t="shared" si="84"/>
        <v>1.2485360941829984</v>
      </c>
      <c r="AA109">
        <f t="shared" si="85"/>
        <v>2.4965060441865452</v>
      </c>
      <c r="AB109">
        <f t="shared" si="86"/>
        <v>1.3880623748668128</v>
      </c>
      <c r="AC109">
        <f t="shared" si="87"/>
        <v>-109.88689231347668</v>
      </c>
      <c r="AD109">
        <f t="shared" si="88"/>
        <v>-117.35734580877755</v>
      </c>
      <c r="AE109">
        <f t="shared" si="89"/>
        <v>-9.8071470486996049</v>
      </c>
      <c r="AF109">
        <f t="shared" si="90"/>
        <v>84.46066618618903</v>
      </c>
      <c r="AG109">
        <f t="shared" si="91"/>
        <v>46.73580310518534</v>
      </c>
      <c r="AH109">
        <f t="shared" si="92"/>
        <v>2.4988590955043004</v>
      </c>
      <c r="AI109">
        <f t="shared" si="93"/>
        <v>29.430474179577441</v>
      </c>
      <c r="AJ109">
        <v>1582.76540575684</v>
      </c>
      <c r="AK109">
        <v>1533.5451515151501</v>
      </c>
      <c r="AL109">
        <v>3.3777407554182202</v>
      </c>
      <c r="AM109">
        <v>65.265421527463403</v>
      </c>
      <c r="AN109">
        <f t="shared" si="94"/>
        <v>2.4917662656117159</v>
      </c>
      <c r="AO109">
        <v>13.8183849662945</v>
      </c>
      <c r="AP109">
        <v>16.758367272727298</v>
      </c>
      <c r="AQ109">
        <v>-2.0251841729512002E-5</v>
      </c>
      <c r="AR109">
        <v>77.4076718084318</v>
      </c>
      <c r="AS109">
        <v>7</v>
      </c>
      <c r="AT109">
        <v>1</v>
      </c>
      <c r="AU109">
        <f t="shared" si="95"/>
        <v>1</v>
      </c>
      <c r="AV109">
        <f t="shared" si="96"/>
        <v>0</v>
      </c>
      <c r="AW109">
        <f t="shared" si="97"/>
        <v>40155.069881361094</v>
      </c>
      <c r="AX109">
        <f t="shared" si="98"/>
        <v>1999.9749999999999</v>
      </c>
      <c r="AY109">
        <f t="shared" si="99"/>
        <v>1681.1790214285713</v>
      </c>
      <c r="AZ109">
        <f t="shared" si="100"/>
        <v>0.84060001821451336</v>
      </c>
      <c r="BA109">
        <f t="shared" si="101"/>
        <v>0.16075803515401085</v>
      </c>
      <c r="BB109" s="1">
        <v>6</v>
      </c>
      <c r="BC109">
        <v>0.5</v>
      </c>
      <c r="BD109" t="s">
        <v>355</v>
      </c>
      <c r="BE109">
        <v>2</v>
      </c>
      <c r="BF109" t="b">
        <v>1</v>
      </c>
      <c r="BG109">
        <v>1657465310.31429</v>
      </c>
      <c r="BH109">
        <v>1483.6289285714299</v>
      </c>
      <c r="BI109">
        <v>1544.1582142857101</v>
      </c>
      <c r="BJ109">
        <v>16.7613428571429</v>
      </c>
      <c r="BK109">
        <v>13.8130964285714</v>
      </c>
      <c r="BL109">
        <v>1479.10785714286</v>
      </c>
      <c r="BM109">
        <v>16.681135714285698</v>
      </c>
      <c r="BN109">
        <v>500.02092857142799</v>
      </c>
      <c r="BO109">
        <v>74.389003571428603</v>
      </c>
      <c r="BP109">
        <v>0.10002185</v>
      </c>
      <c r="BQ109">
        <v>21.0037428571429</v>
      </c>
      <c r="BR109">
        <v>21.895225</v>
      </c>
      <c r="BS109">
        <v>999.9</v>
      </c>
      <c r="BT109">
        <v>0</v>
      </c>
      <c r="BU109">
        <v>0</v>
      </c>
      <c r="BV109">
        <v>10004.683571428601</v>
      </c>
      <c r="BW109">
        <v>0</v>
      </c>
      <c r="BX109">
        <v>969.08421428571398</v>
      </c>
      <c r="BY109">
        <v>-60.529182142857202</v>
      </c>
      <c r="BZ109">
        <v>1508.92</v>
      </c>
      <c r="CA109">
        <v>1565.7857142857099</v>
      </c>
      <c r="CB109">
        <v>2.9482496428571401</v>
      </c>
      <c r="CC109">
        <v>1544.1582142857101</v>
      </c>
      <c r="CD109">
        <v>13.8130964285714</v>
      </c>
      <c r="CE109">
        <v>1.24685857142857</v>
      </c>
      <c r="CF109">
        <v>1.0275414285714299</v>
      </c>
      <c r="CG109">
        <v>10.173121428571401</v>
      </c>
      <c r="CH109">
        <v>7.3128739285714301</v>
      </c>
      <c r="CI109">
        <v>1999.9749999999999</v>
      </c>
      <c r="CJ109">
        <v>0.97999875000000003</v>
      </c>
      <c r="CK109">
        <v>2.0001524999999999E-2</v>
      </c>
      <c r="CL109">
        <v>0</v>
      </c>
      <c r="CM109">
        <v>2.51857857142857</v>
      </c>
      <c r="CN109">
        <v>0</v>
      </c>
      <c r="CO109">
        <v>14934.8</v>
      </c>
      <c r="CP109">
        <v>16705.189285714299</v>
      </c>
      <c r="CQ109">
        <v>43.061999999999998</v>
      </c>
      <c r="CR109">
        <v>44.816499999999998</v>
      </c>
      <c r="CS109">
        <v>44.061999999999998</v>
      </c>
      <c r="CT109">
        <v>42.847999999999999</v>
      </c>
      <c r="CU109">
        <v>42.198250000000002</v>
      </c>
      <c r="CV109">
        <v>1959.9742857142901</v>
      </c>
      <c r="CW109">
        <v>40.000714285714302</v>
      </c>
      <c r="CX109">
        <v>0</v>
      </c>
      <c r="CY109">
        <v>1651532102</v>
      </c>
      <c r="CZ109">
        <v>0</v>
      </c>
      <c r="DA109">
        <v>0</v>
      </c>
      <c r="DB109" t="s">
        <v>356</v>
      </c>
      <c r="DC109">
        <v>1657298120.5</v>
      </c>
      <c r="DD109">
        <v>1657298120.5</v>
      </c>
      <c r="DE109">
        <v>0</v>
      </c>
      <c r="DF109">
        <v>1.391</v>
      </c>
      <c r="DG109">
        <v>3.5000000000000003E-2</v>
      </c>
      <c r="DH109">
        <v>2.39</v>
      </c>
      <c r="DI109">
        <v>0.104</v>
      </c>
      <c r="DJ109">
        <v>419</v>
      </c>
      <c r="DK109">
        <v>18</v>
      </c>
      <c r="DL109">
        <v>0.11</v>
      </c>
      <c r="DM109">
        <v>0.02</v>
      </c>
      <c r="DN109">
        <v>-60.345187804878101</v>
      </c>
      <c r="DO109">
        <v>-3.0937735191638298</v>
      </c>
      <c r="DP109">
        <v>0.32227070592912999</v>
      </c>
      <c r="DQ109">
        <v>0</v>
      </c>
      <c r="DR109">
        <v>2.9572790243902398</v>
      </c>
      <c r="DS109">
        <v>-0.14994522648084099</v>
      </c>
      <c r="DT109">
        <v>1.4811595623086799E-2</v>
      </c>
      <c r="DU109">
        <v>0</v>
      </c>
      <c r="DV109">
        <v>0</v>
      </c>
      <c r="DW109">
        <v>2</v>
      </c>
      <c r="DX109" t="s">
        <v>357</v>
      </c>
      <c r="DY109">
        <v>2.89154</v>
      </c>
      <c r="DZ109">
        <v>2.7164199999999998</v>
      </c>
      <c r="EA109">
        <v>0.179843</v>
      </c>
      <c r="EB109">
        <v>0.18398300000000001</v>
      </c>
      <c r="EC109">
        <v>6.6473199999999996E-2</v>
      </c>
      <c r="ED109">
        <v>5.7681799999999998E-2</v>
      </c>
      <c r="EE109">
        <v>23364.2</v>
      </c>
      <c r="EF109">
        <v>20142.900000000001</v>
      </c>
      <c r="EG109">
        <v>25488</v>
      </c>
      <c r="EH109">
        <v>24025.3</v>
      </c>
      <c r="EI109">
        <v>40564.800000000003</v>
      </c>
      <c r="EJ109">
        <v>37455.199999999997</v>
      </c>
      <c r="EK109">
        <v>46001.7</v>
      </c>
      <c r="EL109">
        <v>42823.5</v>
      </c>
      <c r="EM109">
        <v>1.8576999999999999</v>
      </c>
      <c r="EN109">
        <v>2.2477299999999998</v>
      </c>
      <c r="EO109">
        <v>6.8329299999999996E-2</v>
      </c>
      <c r="EP109">
        <v>0</v>
      </c>
      <c r="EQ109">
        <v>20.783999999999999</v>
      </c>
      <c r="ER109">
        <v>999.9</v>
      </c>
      <c r="ES109">
        <v>49.591000000000001</v>
      </c>
      <c r="ET109">
        <v>25.297000000000001</v>
      </c>
      <c r="EU109">
        <v>21.574000000000002</v>
      </c>
      <c r="EV109">
        <v>52.096400000000003</v>
      </c>
      <c r="EW109">
        <v>37.239600000000003</v>
      </c>
      <c r="EX109">
        <v>2</v>
      </c>
      <c r="EY109">
        <v>-0.26794200000000001</v>
      </c>
      <c r="EZ109">
        <v>2.6796899999999999</v>
      </c>
      <c r="FA109">
        <v>20.225200000000001</v>
      </c>
      <c r="FB109">
        <v>5.2375100000000003</v>
      </c>
      <c r="FC109">
        <v>11.986000000000001</v>
      </c>
      <c r="FD109">
        <v>4.9573</v>
      </c>
      <c r="FE109">
        <v>3.3039999999999998</v>
      </c>
      <c r="FF109">
        <v>343.9</v>
      </c>
      <c r="FG109">
        <v>9999</v>
      </c>
      <c r="FH109">
        <v>9999</v>
      </c>
      <c r="FI109">
        <v>6019.4</v>
      </c>
      <c r="FJ109">
        <v>1.8682000000000001</v>
      </c>
      <c r="FK109">
        <v>1.8638600000000001</v>
      </c>
      <c r="FL109">
        <v>1.8715200000000001</v>
      </c>
      <c r="FM109">
        <v>1.8621799999999999</v>
      </c>
      <c r="FN109">
        <v>1.86172</v>
      </c>
      <c r="FO109">
        <v>1.86825</v>
      </c>
      <c r="FP109">
        <v>1.8583400000000001</v>
      </c>
      <c r="FQ109">
        <v>1.8648800000000001</v>
      </c>
      <c r="FR109">
        <v>5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4.5999999999999996</v>
      </c>
      <c r="GF109">
        <v>8.0100000000000005E-2</v>
      </c>
      <c r="GG109">
        <v>1.10289767420511</v>
      </c>
      <c r="GH109">
        <v>2.6534179880901899E-3</v>
      </c>
      <c r="GI109">
        <v>-1.0428034391586701E-6</v>
      </c>
      <c r="GJ109">
        <v>5.4845479443569001E-10</v>
      </c>
      <c r="GK109">
        <v>-8.8343357051566304E-2</v>
      </c>
      <c r="GL109">
        <v>-3.05487791674427E-2</v>
      </c>
      <c r="GM109">
        <v>2.9618206596728198E-3</v>
      </c>
      <c r="GN109">
        <v>-3.1459192886968901E-5</v>
      </c>
      <c r="GO109">
        <v>4</v>
      </c>
      <c r="GP109">
        <v>2343</v>
      </c>
      <c r="GQ109">
        <v>3</v>
      </c>
      <c r="GR109">
        <v>27</v>
      </c>
      <c r="GS109">
        <v>2786.6</v>
      </c>
      <c r="GT109">
        <v>2786.6</v>
      </c>
      <c r="GU109">
        <v>3.6633300000000002</v>
      </c>
      <c r="GV109">
        <v>2.2961399999999998</v>
      </c>
      <c r="GW109">
        <v>1.9982899999999999</v>
      </c>
      <c r="GX109">
        <v>2.7172900000000002</v>
      </c>
      <c r="GY109">
        <v>2.0935100000000002</v>
      </c>
      <c r="GZ109">
        <v>2.34009</v>
      </c>
      <c r="HA109">
        <v>30.544599999999999</v>
      </c>
      <c r="HB109">
        <v>15.8307</v>
      </c>
      <c r="HC109">
        <v>18</v>
      </c>
      <c r="HD109">
        <v>438.04300000000001</v>
      </c>
      <c r="HE109">
        <v>703.03</v>
      </c>
      <c r="HF109">
        <v>16.869199999999999</v>
      </c>
      <c r="HG109">
        <v>23.912299999999998</v>
      </c>
      <c r="HH109">
        <v>30.0002</v>
      </c>
      <c r="HI109">
        <v>23.688199999999998</v>
      </c>
      <c r="HJ109">
        <v>23.675699999999999</v>
      </c>
      <c r="HK109">
        <v>73.357399999999998</v>
      </c>
      <c r="HL109">
        <v>46.490299999999998</v>
      </c>
      <c r="HM109">
        <v>0</v>
      </c>
      <c r="HN109">
        <v>16.947600000000001</v>
      </c>
      <c r="HO109">
        <v>1590.52</v>
      </c>
      <c r="HP109">
        <v>13.792999999999999</v>
      </c>
      <c r="HQ109">
        <v>97.417900000000003</v>
      </c>
      <c r="HR109">
        <v>100.71</v>
      </c>
    </row>
    <row r="110" spans="1:226" x14ac:dyDescent="0.2">
      <c r="A110">
        <v>94</v>
      </c>
      <c r="B110">
        <v>1657465322.5999999</v>
      </c>
      <c r="C110">
        <v>556.5</v>
      </c>
      <c r="D110" t="s">
        <v>546</v>
      </c>
      <c r="E110" t="s">
        <v>547</v>
      </c>
      <c r="F110">
        <v>5</v>
      </c>
      <c r="G110" s="1" t="s">
        <v>353</v>
      </c>
      <c r="H110" t="s">
        <v>354</v>
      </c>
      <c r="I110">
        <v>1657465314.76071</v>
      </c>
      <c r="J110">
        <f t="shared" si="68"/>
        <v>2.485983134147858E-3</v>
      </c>
      <c r="K110">
        <f t="shared" si="69"/>
        <v>2.4859831341478578</v>
      </c>
      <c r="L110" s="1">
        <f t="shared" si="70"/>
        <v>29.434598269779769</v>
      </c>
      <c r="M110">
        <f t="shared" si="71"/>
        <v>1498.4028571428601</v>
      </c>
      <c r="N110">
        <f t="shared" si="72"/>
        <v>1097.5229334939365</v>
      </c>
      <c r="O110">
        <f t="shared" si="73"/>
        <v>81.753837008226128</v>
      </c>
      <c r="P110">
        <f t="shared" si="74"/>
        <v>111.61514645123766</v>
      </c>
      <c r="Q110">
        <f t="shared" si="75"/>
        <v>0.13374974079886695</v>
      </c>
      <c r="R110">
        <f t="shared" si="76"/>
        <v>2.4406845289350017</v>
      </c>
      <c r="S110">
        <f t="shared" si="77"/>
        <v>0.12980722157268576</v>
      </c>
      <c r="T110">
        <f t="shared" si="78"/>
        <v>8.1474052975760047E-2</v>
      </c>
      <c r="U110">
        <f t="shared" si="79"/>
        <v>321.51144503571408</v>
      </c>
      <c r="V110">
        <f t="shared" si="80"/>
        <v>22.499581176826901</v>
      </c>
      <c r="W110">
        <f t="shared" si="81"/>
        <v>21.902421428571401</v>
      </c>
      <c r="X110">
        <f t="shared" si="82"/>
        <v>2.637756789944615</v>
      </c>
      <c r="Y110">
        <f t="shared" si="83"/>
        <v>49.977123028457612</v>
      </c>
      <c r="Z110">
        <f t="shared" si="84"/>
        <v>1.2483967726140237</v>
      </c>
      <c r="AA110">
        <f t="shared" si="85"/>
        <v>2.4979364496495138</v>
      </c>
      <c r="AB110">
        <f t="shared" si="86"/>
        <v>1.3893600173305913</v>
      </c>
      <c r="AC110">
        <f t="shared" si="87"/>
        <v>-109.63185621592054</v>
      </c>
      <c r="AD110">
        <f t="shared" si="88"/>
        <v>-117.02355550123906</v>
      </c>
      <c r="AE110">
        <f t="shared" si="89"/>
        <v>-9.784593219623531</v>
      </c>
      <c r="AF110">
        <f t="shared" si="90"/>
        <v>85.071440098930907</v>
      </c>
      <c r="AG110">
        <f t="shared" si="91"/>
        <v>46.893726295908685</v>
      </c>
      <c r="AH110">
        <f t="shared" si="92"/>
        <v>2.4911622504760489</v>
      </c>
      <c r="AI110">
        <f t="shared" si="93"/>
        <v>29.434598269779769</v>
      </c>
      <c r="AJ110">
        <v>1598.0094297825599</v>
      </c>
      <c r="AK110">
        <v>1548.7483030302999</v>
      </c>
      <c r="AL110">
        <v>3.3865699433543601</v>
      </c>
      <c r="AM110">
        <v>65.265421527463403</v>
      </c>
      <c r="AN110">
        <f t="shared" si="94"/>
        <v>2.4859831341478578</v>
      </c>
      <c r="AO110">
        <v>13.8270589878886</v>
      </c>
      <c r="AP110">
        <v>16.760002424242401</v>
      </c>
      <c r="AQ110">
        <v>3.5908189040285401E-5</v>
      </c>
      <c r="AR110">
        <v>77.4076718084318</v>
      </c>
      <c r="AS110">
        <v>7</v>
      </c>
      <c r="AT110">
        <v>1</v>
      </c>
      <c r="AU110">
        <f t="shared" si="95"/>
        <v>1</v>
      </c>
      <c r="AV110">
        <f t="shared" si="96"/>
        <v>0</v>
      </c>
      <c r="AW110">
        <f t="shared" si="97"/>
        <v>40125.489716080607</v>
      </c>
      <c r="AX110">
        <f t="shared" si="98"/>
        <v>1999.97107142857</v>
      </c>
      <c r="AY110">
        <f t="shared" si="99"/>
        <v>1681.1757321428558</v>
      </c>
      <c r="AZ110">
        <f t="shared" si="100"/>
        <v>0.840600024750358</v>
      </c>
      <c r="BA110">
        <f t="shared" si="101"/>
        <v>0.16075804776819094</v>
      </c>
      <c r="BB110" s="1">
        <v>6</v>
      </c>
      <c r="BC110">
        <v>0.5</v>
      </c>
      <c r="BD110" t="s">
        <v>355</v>
      </c>
      <c r="BE110">
        <v>2</v>
      </c>
      <c r="BF110" t="b">
        <v>1</v>
      </c>
      <c r="BG110">
        <v>1657465314.76071</v>
      </c>
      <c r="BH110">
        <v>1498.4028571428601</v>
      </c>
      <c r="BI110">
        <v>1559.15321428571</v>
      </c>
      <c r="BJ110">
        <v>16.759385714285699</v>
      </c>
      <c r="BK110">
        <v>13.8201607142857</v>
      </c>
      <c r="BL110">
        <v>1493.835</v>
      </c>
      <c r="BM110">
        <v>16.6792642857143</v>
      </c>
      <c r="BN110">
        <v>500.01178571428602</v>
      </c>
      <c r="BO110">
        <v>74.389385714285694</v>
      </c>
      <c r="BP110">
        <v>0.100025407142857</v>
      </c>
      <c r="BQ110">
        <v>21.0130642857143</v>
      </c>
      <c r="BR110">
        <v>21.902421428571401</v>
      </c>
      <c r="BS110">
        <v>999.9</v>
      </c>
      <c r="BT110">
        <v>0</v>
      </c>
      <c r="BU110">
        <v>0</v>
      </c>
      <c r="BV110">
        <v>9997.2764285714293</v>
      </c>
      <c r="BW110">
        <v>0</v>
      </c>
      <c r="BX110">
        <v>969.55067857142899</v>
      </c>
      <c r="BY110">
        <v>-60.750135714285697</v>
      </c>
      <c r="BZ110">
        <v>1523.9425000000001</v>
      </c>
      <c r="CA110">
        <v>1581.0025000000001</v>
      </c>
      <c r="CB110">
        <v>2.9392271428571402</v>
      </c>
      <c r="CC110">
        <v>1559.15321428571</v>
      </c>
      <c r="CD110">
        <v>13.8201607142857</v>
      </c>
      <c r="CE110">
        <v>1.2467200000000001</v>
      </c>
      <c r="CF110">
        <v>1.0280728571428599</v>
      </c>
      <c r="CG110">
        <v>10.171457142857101</v>
      </c>
      <c r="CH110">
        <v>7.3204257142857099</v>
      </c>
      <c r="CI110">
        <v>1999.97107142857</v>
      </c>
      <c r="CJ110">
        <v>0.97999875000000003</v>
      </c>
      <c r="CK110">
        <v>2.0001524999999999E-2</v>
      </c>
      <c r="CL110">
        <v>0</v>
      </c>
      <c r="CM110">
        <v>2.5101678571428598</v>
      </c>
      <c r="CN110">
        <v>0</v>
      </c>
      <c r="CO110">
        <v>14933.435714285701</v>
      </c>
      <c r="CP110">
        <v>16705.1535714286</v>
      </c>
      <c r="CQ110">
        <v>43.061999999999998</v>
      </c>
      <c r="CR110">
        <v>44.811999999999998</v>
      </c>
      <c r="CS110">
        <v>44.061999999999998</v>
      </c>
      <c r="CT110">
        <v>42.841250000000002</v>
      </c>
      <c r="CU110">
        <v>42.191499999999998</v>
      </c>
      <c r="CV110">
        <v>1959.97</v>
      </c>
      <c r="CW110">
        <v>40.0010714285714</v>
      </c>
      <c r="CX110">
        <v>0</v>
      </c>
      <c r="CY110">
        <v>1651532106.8</v>
      </c>
      <c r="CZ110">
        <v>0</v>
      </c>
      <c r="DA110">
        <v>0</v>
      </c>
      <c r="DB110" t="s">
        <v>356</v>
      </c>
      <c r="DC110">
        <v>1657298120.5</v>
      </c>
      <c r="DD110">
        <v>1657298120.5</v>
      </c>
      <c r="DE110">
        <v>0</v>
      </c>
      <c r="DF110">
        <v>1.391</v>
      </c>
      <c r="DG110">
        <v>3.5000000000000003E-2</v>
      </c>
      <c r="DH110">
        <v>2.39</v>
      </c>
      <c r="DI110">
        <v>0.104</v>
      </c>
      <c r="DJ110">
        <v>419</v>
      </c>
      <c r="DK110">
        <v>18</v>
      </c>
      <c r="DL110">
        <v>0.11</v>
      </c>
      <c r="DM110">
        <v>0.02</v>
      </c>
      <c r="DN110">
        <v>-60.568514999999998</v>
      </c>
      <c r="DO110">
        <v>-3.19322701688546</v>
      </c>
      <c r="DP110">
        <v>0.32278328840725401</v>
      </c>
      <c r="DQ110">
        <v>0</v>
      </c>
      <c r="DR110">
        <v>2.9468545000000002</v>
      </c>
      <c r="DS110">
        <v>-0.130780412757976</v>
      </c>
      <c r="DT110">
        <v>1.2771057307443301E-2</v>
      </c>
      <c r="DU110">
        <v>0</v>
      </c>
      <c r="DV110">
        <v>0</v>
      </c>
      <c r="DW110">
        <v>2</v>
      </c>
      <c r="DX110" t="s">
        <v>357</v>
      </c>
      <c r="DY110">
        <v>2.8917600000000001</v>
      </c>
      <c r="DZ110">
        <v>2.7164799999999998</v>
      </c>
      <c r="EA110">
        <v>0.18090600000000001</v>
      </c>
      <c r="EB110">
        <v>0.185031</v>
      </c>
      <c r="EC110">
        <v>6.6470399999999999E-2</v>
      </c>
      <c r="ED110">
        <v>5.7699399999999998E-2</v>
      </c>
      <c r="EE110">
        <v>23333.4</v>
      </c>
      <c r="EF110">
        <v>20116.7</v>
      </c>
      <c r="EG110">
        <v>25487.5</v>
      </c>
      <c r="EH110">
        <v>24025</v>
      </c>
      <c r="EI110">
        <v>40564.300000000003</v>
      </c>
      <c r="EJ110">
        <v>37453.800000000003</v>
      </c>
      <c r="EK110">
        <v>46000.9</v>
      </c>
      <c r="EL110">
        <v>42822.6</v>
      </c>
      <c r="EM110">
        <v>1.85775</v>
      </c>
      <c r="EN110">
        <v>2.2475000000000001</v>
      </c>
      <c r="EO110">
        <v>6.9484099999999993E-2</v>
      </c>
      <c r="EP110">
        <v>0</v>
      </c>
      <c r="EQ110">
        <v>20.7684</v>
      </c>
      <c r="ER110">
        <v>999.9</v>
      </c>
      <c r="ES110">
        <v>49.591000000000001</v>
      </c>
      <c r="ET110">
        <v>25.297000000000001</v>
      </c>
      <c r="EU110">
        <v>21.5761</v>
      </c>
      <c r="EV110">
        <v>52.176400000000001</v>
      </c>
      <c r="EW110">
        <v>37.243600000000001</v>
      </c>
      <c r="EX110">
        <v>2</v>
      </c>
      <c r="EY110">
        <v>-0.26780500000000002</v>
      </c>
      <c r="EZ110">
        <v>2.5980799999999999</v>
      </c>
      <c r="FA110">
        <v>20.226400000000002</v>
      </c>
      <c r="FB110">
        <v>5.2375100000000003</v>
      </c>
      <c r="FC110">
        <v>11.9861</v>
      </c>
      <c r="FD110">
        <v>4.9572500000000002</v>
      </c>
      <c r="FE110">
        <v>3.3039999999999998</v>
      </c>
      <c r="FF110">
        <v>343.9</v>
      </c>
      <c r="FG110">
        <v>9999</v>
      </c>
      <c r="FH110">
        <v>9999</v>
      </c>
      <c r="FI110">
        <v>6019.4</v>
      </c>
      <c r="FJ110">
        <v>1.8681700000000001</v>
      </c>
      <c r="FK110">
        <v>1.8638600000000001</v>
      </c>
      <c r="FL110">
        <v>1.8714999999999999</v>
      </c>
      <c r="FM110">
        <v>1.8621799999999999</v>
      </c>
      <c r="FN110">
        <v>1.86172</v>
      </c>
      <c r="FO110">
        <v>1.8682099999999999</v>
      </c>
      <c r="FP110">
        <v>1.85836</v>
      </c>
      <c r="FQ110">
        <v>1.86483</v>
      </c>
      <c r="FR110">
        <v>5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4.6500000000000004</v>
      </c>
      <c r="GF110">
        <v>8.0100000000000005E-2</v>
      </c>
      <c r="GG110">
        <v>1.10289767420511</v>
      </c>
      <c r="GH110">
        <v>2.6534179880901899E-3</v>
      </c>
      <c r="GI110">
        <v>-1.0428034391586701E-6</v>
      </c>
      <c r="GJ110">
        <v>5.4845479443569001E-10</v>
      </c>
      <c r="GK110">
        <v>-8.8343357051566304E-2</v>
      </c>
      <c r="GL110">
        <v>-3.05487791674427E-2</v>
      </c>
      <c r="GM110">
        <v>2.9618206596728198E-3</v>
      </c>
      <c r="GN110">
        <v>-3.1459192886968901E-5</v>
      </c>
      <c r="GO110">
        <v>4</v>
      </c>
      <c r="GP110">
        <v>2343</v>
      </c>
      <c r="GQ110">
        <v>3</v>
      </c>
      <c r="GR110">
        <v>27</v>
      </c>
      <c r="GS110">
        <v>2786.7</v>
      </c>
      <c r="GT110">
        <v>2786.7</v>
      </c>
      <c r="GU110">
        <v>3.6889599999999998</v>
      </c>
      <c r="GV110">
        <v>2.2936999999999999</v>
      </c>
      <c r="GW110">
        <v>1.9982899999999999</v>
      </c>
      <c r="GX110">
        <v>2.7160600000000001</v>
      </c>
      <c r="GY110">
        <v>2.0935100000000002</v>
      </c>
      <c r="GZ110">
        <v>2.3852500000000001</v>
      </c>
      <c r="HA110">
        <v>30.566199999999998</v>
      </c>
      <c r="HB110">
        <v>15.8482</v>
      </c>
      <c r="HC110">
        <v>18</v>
      </c>
      <c r="HD110">
        <v>438.10599999999999</v>
      </c>
      <c r="HE110">
        <v>702.89599999999996</v>
      </c>
      <c r="HF110">
        <v>16.936</v>
      </c>
      <c r="HG110">
        <v>23.915500000000002</v>
      </c>
      <c r="HH110">
        <v>30.000299999999999</v>
      </c>
      <c r="HI110">
        <v>23.692599999999999</v>
      </c>
      <c r="HJ110">
        <v>23.680199999999999</v>
      </c>
      <c r="HK110">
        <v>73.857900000000001</v>
      </c>
      <c r="HL110">
        <v>46.490299999999998</v>
      </c>
      <c r="HM110">
        <v>0</v>
      </c>
      <c r="HN110">
        <v>16.947600000000001</v>
      </c>
      <c r="HO110">
        <v>1603.91</v>
      </c>
      <c r="HP110">
        <v>13.796799999999999</v>
      </c>
      <c r="HQ110">
        <v>97.415999999999997</v>
      </c>
      <c r="HR110">
        <v>100.708</v>
      </c>
    </row>
    <row r="111" spans="1:226" x14ac:dyDescent="0.2">
      <c r="A111">
        <v>95</v>
      </c>
      <c r="B111">
        <v>1657465327.5999999</v>
      </c>
      <c r="C111">
        <v>561.5</v>
      </c>
      <c r="D111" t="s">
        <v>548</v>
      </c>
      <c r="E111" t="s">
        <v>549</v>
      </c>
      <c r="F111">
        <v>5</v>
      </c>
      <c r="G111" s="1" t="s">
        <v>353</v>
      </c>
      <c r="H111" t="s">
        <v>354</v>
      </c>
      <c r="I111">
        <v>1657465320.0629599</v>
      </c>
      <c r="J111">
        <f t="shared" si="68"/>
        <v>2.4812208902969947E-3</v>
      </c>
      <c r="K111">
        <f t="shared" si="69"/>
        <v>2.4812208902969948</v>
      </c>
      <c r="L111" s="1">
        <f t="shared" si="70"/>
        <v>29.855236264577272</v>
      </c>
      <c r="M111">
        <f t="shared" si="71"/>
        <v>1516.0088888888899</v>
      </c>
      <c r="N111">
        <f t="shared" si="72"/>
        <v>1108.2930162205816</v>
      </c>
      <c r="O111">
        <f t="shared" si="73"/>
        <v>82.55574575570445</v>
      </c>
      <c r="P111">
        <f t="shared" si="74"/>
        <v>112.92613285726036</v>
      </c>
      <c r="Q111">
        <f t="shared" si="75"/>
        <v>0.13330507800134314</v>
      </c>
      <c r="R111">
        <f t="shared" si="76"/>
        <v>2.4417357601373113</v>
      </c>
      <c r="S111">
        <f t="shared" si="77"/>
        <v>0.12938994941089266</v>
      </c>
      <c r="T111">
        <f t="shared" si="78"/>
        <v>8.1210899155295238E-2</v>
      </c>
      <c r="U111">
        <f t="shared" si="79"/>
        <v>321.51957333333303</v>
      </c>
      <c r="V111">
        <f t="shared" si="80"/>
        <v>22.51597121557618</v>
      </c>
      <c r="W111">
        <f t="shared" si="81"/>
        <v>21.9135148148148</v>
      </c>
      <c r="X111">
        <f t="shared" si="82"/>
        <v>2.6395432289214833</v>
      </c>
      <c r="Y111">
        <f t="shared" si="83"/>
        <v>49.929607704662395</v>
      </c>
      <c r="Z111">
        <f t="shared" si="84"/>
        <v>1.2483958793502246</v>
      </c>
      <c r="AA111">
        <f t="shared" si="85"/>
        <v>2.5003118124512125</v>
      </c>
      <c r="AB111">
        <f t="shared" si="86"/>
        <v>1.3911473495712587</v>
      </c>
      <c r="AC111">
        <f t="shared" si="87"/>
        <v>-109.42184126209746</v>
      </c>
      <c r="AD111">
        <f t="shared" si="88"/>
        <v>-116.49795183932984</v>
      </c>
      <c r="AE111">
        <f t="shared" si="89"/>
        <v>-9.7377700522181261</v>
      </c>
      <c r="AF111">
        <f t="shared" si="90"/>
        <v>85.862010179687573</v>
      </c>
      <c r="AG111">
        <f t="shared" si="91"/>
        <v>47.007329977940316</v>
      </c>
      <c r="AH111">
        <f t="shared" si="92"/>
        <v>2.4838392803720191</v>
      </c>
      <c r="AI111">
        <f t="shared" si="93"/>
        <v>29.855236264577272</v>
      </c>
      <c r="AJ111">
        <v>1615.01252488365</v>
      </c>
      <c r="AK111">
        <v>1565.4882424242401</v>
      </c>
      <c r="AL111">
        <v>3.3232205816765301</v>
      </c>
      <c r="AM111">
        <v>65.265421527463403</v>
      </c>
      <c r="AN111">
        <f t="shared" si="94"/>
        <v>2.4812208902969948</v>
      </c>
      <c r="AO111">
        <v>13.8339102309263</v>
      </c>
      <c r="AP111">
        <v>16.761397575757599</v>
      </c>
      <c r="AQ111">
        <v>4.1427337762638701E-5</v>
      </c>
      <c r="AR111">
        <v>77.4076718084318</v>
      </c>
      <c r="AS111">
        <v>7</v>
      </c>
      <c r="AT111">
        <v>1</v>
      </c>
      <c r="AU111">
        <f t="shared" si="95"/>
        <v>1</v>
      </c>
      <c r="AV111">
        <f t="shared" si="96"/>
        <v>0</v>
      </c>
      <c r="AW111">
        <f t="shared" si="97"/>
        <v>40149.777682934</v>
      </c>
      <c r="AX111">
        <f t="shared" si="98"/>
        <v>2000.02185185185</v>
      </c>
      <c r="AY111">
        <f t="shared" si="99"/>
        <v>1681.2183999999984</v>
      </c>
      <c r="AZ111">
        <f t="shared" si="100"/>
        <v>0.84060001566649545</v>
      </c>
      <c r="BA111">
        <f t="shared" si="101"/>
        <v>0.16075803023633631</v>
      </c>
      <c r="BB111" s="1">
        <v>6</v>
      </c>
      <c r="BC111">
        <v>0.5</v>
      </c>
      <c r="BD111" t="s">
        <v>355</v>
      </c>
      <c r="BE111">
        <v>2</v>
      </c>
      <c r="BF111" t="b">
        <v>1</v>
      </c>
      <c r="BG111">
        <v>1657465320.0629599</v>
      </c>
      <c r="BH111">
        <v>1516.0088888888899</v>
      </c>
      <c r="BI111">
        <v>1576.93888888889</v>
      </c>
      <c r="BJ111">
        <v>16.759444444444402</v>
      </c>
      <c r="BK111">
        <v>13.828666666666701</v>
      </c>
      <c r="BL111">
        <v>1511.3829629629599</v>
      </c>
      <c r="BM111">
        <v>16.679322222222201</v>
      </c>
      <c r="BN111">
        <v>499.97885185185203</v>
      </c>
      <c r="BO111">
        <v>74.389151851851807</v>
      </c>
      <c r="BP111">
        <v>9.9944937037036996E-2</v>
      </c>
      <c r="BQ111">
        <v>21.0285333333333</v>
      </c>
      <c r="BR111">
        <v>21.9135148148148</v>
      </c>
      <c r="BS111">
        <v>999.9</v>
      </c>
      <c r="BT111">
        <v>0</v>
      </c>
      <c r="BU111">
        <v>0</v>
      </c>
      <c r="BV111">
        <v>10004.1674074074</v>
      </c>
      <c r="BW111">
        <v>0</v>
      </c>
      <c r="BX111">
        <v>969.95970370370401</v>
      </c>
      <c r="BY111">
        <v>-60.929662962963</v>
      </c>
      <c r="BZ111">
        <v>1541.84851851852</v>
      </c>
      <c r="CA111">
        <v>1599.05037037037</v>
      </c>
      <c r="CB111">
        <v>2.93077407407407</v>
      </c>
      <c r="CC111">
        <v>1576.93888888889</v>
      </c>
      <c r="CD111">
        <v>13.828666666666701</v>
      </c>
      <c r="CE111">
        <v>1.2467196296296299</v>
      </c>
      <c r="CF111">
        <v>1.02870296296296</v>
      </c>
      <c r="CG111">
        <v>10.1714555555556</v>
      </c>
      <c r="CH111">
        <v>7.3293722222222204</v>
      </c>
      <c r="CI111">
        <v>2000.02185185185</v>
      </c>
      <c r="CJ111">
        <v>0.979999333333333</v>
      </c>
      <c r="CK111">
        <v>2.00009222222222E-2</v>
      </c>
      <c r="CL111">
        <v>0</v>
      </c>
      <c r="CM111">
        <v>2.49377037037037</v>
      </c>
      <c r="CN111">
        <v>0</v>
      </c>
      <c r="CO111">
        <v>14929.151851851901</v>
      </c>
      <c r="CP111">
        <v>16705.577777777798</v>
      </c>
      <c r="CQ111">
        <v>43.061999999999998</v>
      </c>
      <c r="CR111">
        <v>44.811999999999998</v>
      </c>
      <c r="CS111">
        <v>44.061999999999998</v>
      </c>
      <c r="CT111">
        <v>42.847000000000001</v>
      </c>
      <c r="CU111">
        <v>42.186999999999998</v>
      </c>
      <c r="CV111">
        <v>1960.0203703703701</v>
      </c>
      <c r="CW111">
        <v>40.001481481481498</v>
      </c>
      <c r="CX111">
        <v>0</v>
      </c>
      <c r="CY111">
        <v>1651532111.5999999</v>
      </c>
      <c r="CZ111">
        <v>0</v>
      </c>
      <c r="DA111">
        <v>0</v>
      </c>
      <c r="DB111" t="s">
        <v>356</v>
      </c>
      <c r="DC111">
        <v>1657298120.5</v>
      </c>
      <c r="DD111">
        <v>1657298120.5</v>
      </c>
      <c r="DE111">
        <v>0</v>
      </c>
      <c r="DF111">
        <v>1.391</v>
      </c>
      <c r="DG111">
        <v>3.5000000000000003E-2</v>
      </c>
      <c r="DH111">
        <v>2.39</v>
      </c>
      <c r="DI111">
        <v>0.104</v>
      </c>
      <c r="DJ111">
        <v>419</v>
      </c>
      <c r="DK111">
        <v>18</v>
      </c>
      <c r="DL111">
        <v>0.11</v>
      </c>
      <c r="DM111">
        <v>0.02</v>
      </c>
      <c r="DN111">
        <v>-60.818997500000002</v>
      </c>
      <c r="DO111">
        <v>-2.00791181988735</v>
      </c>
      <c r="DP111">
        <v>0.231081399605745</v>
      </c>
      <c r="DQ111">
        <v>0</v>
      </c>
      <c r="DR111">
        <v>2.9353367499999998</v>
      </c>
      <c r="DS111">
        <v>-9.2990431519707206E-2</v>
      </c>
      <c r="DT111">
        <v>9.1098829266626803E-3</v>
      </c>
      <c r="DU111">
        <v>1</v>
      </c>
      <c r="DV111">
        <v>1</v>
      </c>
      <c r="DW111">
        <v>2</v>
      </c>
      <c r="DX111" t="s">
        <v>369</v>
      </c>
      <c r="DY111">
        <v>2.8915099999999998</v>
      </c>
      <c r="DZ111">
        <v>2.7165599999999999</v>
      </c>
      <c r="EA111">
        <v>0.18206900000000001</v>
      </c>
      <c r="EB111">
        <v>0.186136</v>
      </c>
      <c r="EC111">
        <v>6.6475599999999996E-2</v>
      </c>
      <c r="ED111">
        <v>5.77207E-2</v>
      </c>
      <c r="EE111">
        <v>23299.8</v>
      </c>
      <c r="EF111">
        <v>20089.3</v>
      </c>
      <c r="EG111">
        <v>25486.9</v>
      </c>
      <c r="EH111">
        <v>24024.7</v>
      </c>
      <c r="EI111">
        <v>40563.699999999997</v>
      </c>
      <c r="EJ111">
        <v>37452.6</v>
      </c>
      <c r="EK111">
        <v>46000.5</v>
      </c>
      <c r="EL111">
        <v>42822.3</v>
      </c>
      <c r="EM111">
        <v>1.8576699999999999</v>
      </c>
      <c r="EN111">
        <v>2.2476500000000001</v>
      </c>
      <c r="EO111">
        <v>7.1395200000000006E-2</v>
      </c>
      <c r="EP111">
        <v>0</v>
      </c>
      <c r="EQ111">
        <v>20.756699999999999</v>
      </c>
      <c r="ER111">
        <v>999.9</v>
      </c>
      <c r="ES111">
        <v>49.591000000000001</v>
      </c>
      <c r="ET111">
        <v>25.306999999999999</v>
      </c>
      <c r="EU111">
        <v>21.589099999999998</v>
      </c>
      <c r="EV111">
        <v>52.366399999999999</v>
      </c>
      <c r="EW111">
        <v>37.335700000000003</v>
      </c>
      <c r="EX111">
        <v>2</v>
      </c>
      <c r="EY111">
        <v>-0.26720300000000002</v>
      </c>
      <c r="EZ111">
        <v>2.5925400000000001</v>
      </c>
      <c r="FA111">
        <v>20.226500000000001</v>
      </c>
      <c r="FB111">
        <v>5.2373599999999998</v>
      </c>
      <c r="FC111">
        <v>11.986700000000001</v>
      </c>
      <c r="FD111">
        <v>4.9572500000000002</v>
      </c>
      <c r="FE111">
        <v>3.3039000000000001</v>
      </c>
      <c r="FF111">
        <v>343.9</v>
      </c>
      <c r="FG111">
        <v>9999</v>
      </c>
      <c r="FH111">
        <v>9999</v>
      </c>
      <c r="FI111">
        <v>6019.4</v>
      </c>
      <c r="FJ111">
        <v>1.8682399999999999</v>
      </c>
      <c r="FK111">
        <v>1.8638600000000001</v>
      </c>
      <c r="FL111">
        <v>1.87151</v>
      </c>
      <c r="FM111">
        <v>1.8621799999999999</v>
      </c>
      <c r="FN111">
        <v>1.86172</v>
      </c>
      <c r="FO111">
        <v>1.86825</v>
      </c>
      <c r="FP111">
        <v>1.8583400000000001</v>
      </c>
      <c r="FQ111">
        <v>1.86487</v>
      </c>
      <c r="FR111">
        <v>5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4.7</v>
      </c>
      <c r="GF111">
        <v>8.0199999999999994E-2</v>
      </c>
      <c r="GG111">
        <v>1.10289767420511</v>
      </c>
      <c r="GH111">
        <v>2.6534179880901899E-3</v>
      </c>
      <c r="GI111">
        <v>-1.0428034391586701E-6</v>
      </c>
      <c r="GJ111">
        <v>5.4845479443569001E-10</v>
      </c>
      <c r="GK111">
        <v>-8.8343357051566304E-2</v>
      </c>
      <c r="GL111">
        <v>-3.05487791674427E-2</v>
      </c>
      <c r="GM111">
        <v>2.9618206596728198E-3</v>
      </c>
      <c r="GN111">
        <v>-3.1459192886968901E-5</v>
      </c>
      <c r="GO111">
        <v>4</v>
      </c>
      <c r="GP111">
        <v>2343</v>
      </c>
      <c r="GQ111">
        <v>3</v>
      </c>
      <c r="GR111">
        <v>27</v>
      </c>
      <c r="GS111">
        <v>2786.8</v>
      </c>
      <c r="GT111">
        <v>2786.8</v>
      </c>
      <c r="GU111">
        <v>3.7158199999999999</v>
      </c>
      <c r="GV111">
        <v>2.3022499999999999</v>
      </c>
      <c r="GW111">
        <v>1.9982899999999999</v>
      </c>
      <c r="GX111">
        <v>2.7172900000000002</v>
      </c>
      <c r="GY111">
        <v>2.0947300000000002</v>
      </c>
      <c r="GZ111">
        <v>2.34863</v>
      </c>
      <c r="HA111">
        <v>30.566199999999998</v>
      </c>
      <c r="HB111">
        <v>15.839399999999999</v>
      </c>
      <c r="HC111">
        <v>18</v>
      </c>
      <c r="HD111">
        <v>438.10300000000001</v>
      </c>
      <c r="HE111">
        <v>703.09500000000003</v>
      </c>
      <c r="HF111">
        <v>17.001899999999999</v>
      </c>
      <c r="HG111">
        <v>23.9192</v>
      </c>
      <c r="HH111">
        <v>30.000399999999999</v>
      </c>
      <c r="HI111">
        <v>23.697600000000001</v>
      </c>
      <c r="HJ111">
        <v>23.685099999999998</v>
      </c>
      <c r="HK111">
        <v>74.448800000000006</v>
      </c>
      <c r="HL111">
        <v>46.490299999999998</v>
      </c>
      <c r="HM111">
        <v>0</v>
      </c>
      <c r="HN111">
        <v>17.006900000000002</v>
      </c>
      <c r="HO111">
        <v>1623.97</v>
      </c>
      <c r="HP111">
        <v>13.7982</v>
      </c>
      <c r="HQ111">
        <v>97.414699999999996</v>
      </c>
      <c r="HR111">
        <v>100.70699999999999</v>
      </c>
    </row>
    <row r="112" spans="1:226" x14ac:dyDescent="0.2">
      <c r="A112">
        <v>96</v>
      </c>
      <c r="B112">
        <v>1657465332.5999999</v>
      </c>
      <c r="C112">
        <v>566.5</v>
      </c>
      <c r="D112" t="s">
        <v>550</v>
      </c>
      <c r="E112" t="s">
        <v>551</v>
      </c>
      <c r="F112">
        <v>5</v>
      </c>
      <c r="G112" s="1" t="s">
        <v>353</v>
      </c>
      <c r="H112" t="s">
        <v>354</v>
      </c>
      <c r="I112">
        <v>1657465325.08148</v>
      </c>
      <c r="J112">
        <f t="shared" si="68"/>
        <v>2.4698198024471064E-3</v>
      </c>
      <c r="K112">
        <f t="shared" si="69"/>
        <v>2.4698198024471063</v>
      </c>
      <c r="L112" s="1">
        <f t="shared" si="70"/>
        <v>29.67232218311953</v>
      </c>
      <c r="M112">
        <f t="shared" si="71"/>
        <v>1532.61037037037</v>
      </c>
      <c r="N112">
        <f t="shared" si="72"/>
        <v>1124.0792374273544</v>
      </c>
      <c r="O112">
        <f t="shared" si="73"/>
        <v>83.73136629929688</v>
      </c>
      <c r="P112">
        <f t="shared" si="74"/>
        <v>114.16237934372121</v>
      </c>
      <c r="Q112">
        <f t="shared" si="75"/>
        <v>0.13238231909012563</v>
      </c>
      <c r="R112">
        <f t="shared" si="76"/>
        <v>2.4412044221606006</v>
      </c>
      <c r="S112">
        <f t="shared" si="77"/>
        <v>0.12851954571321919</v>
      </c>
      <c r="T112">
        <f t="shared" si="78"/>
        <v>8.0662382440417707E-2</v>
      </c>
      <c r="U112">
        <f t="shared" si="79"/>
        <v>321.51435011111118</v>
      </c>
      <c r="V112">
        <f t="shared" si="80"/>
        <v>22.536862406759187</v>
      </c>
      <c r="W112">
        <f t="shared" si="81"/>
        <v>21.931996296296301</v>
      </c>
      <c r="X112">
        <f t="shared" si="82"/>
        <v>2.6425217721097067</v>
      </c>
      <c r="Y112">
        <f t="shared" si="83"/>
        <v>49.878158317188046</v>
      </c>
      <c r="Z112">
        <f t="shared" si="84"/>
        <v>1.2484220398386754</v>
      </c>
      <c r="AA112">
        <f t="shared" si="85"/>
        <v>2.502943336238757</v>
      </c>
      <c r="AB112">
        <f t="shared" si="86"/>
        <v>1.3940997322710313</v>
      </c>
      <c r="AC112">
        <f t="shared" si="87"/>
        <v>-108.91905328791739</v>
      </c>
      <c r="AD112">
        <f t="shared" si="88"/>
        <v>-116.65149350886041</v>
      </c>
      <c r="AE112">
        <f t="shared" si="89"/>
        <v>-9.7544954075844483</v>
      </c>
      <c r="AF112">
        <f t="shared" si="90"/>
        <v>86.189307906748937</v>
      </c>
      <c r="AG112">
        <f t="shared" si="91"/>
        <v>47.105364055468293</v>
      </c>
      <c r="AH112">
        <f t="shared" si="92"/>
        <v>2.4778126859536704</v>
      </c>
      <c r="AI112">
        <f t="shared" si="93"/>
        <v>29.67232218311953</v>
      </c>
      <c r="AJ112">
        <v>1631.87528144822</v>
      </c>
      <c r="AK112">
        <v>1582.3385454545501</v>
      </c>
      <c r="AL112">
        <v>3.3828876694879901</v>
      </c>
      <c r="AM112">
        <v>65.265421527463403</v>
      </c>
      <c r="AN112">
        <f t="shared" si="94"/>
        <v>2.4698198024471063</v>
      </c>
      <c r="AO112">
        <v>13.841185937539599</v>
      </c>
      <c r="AP112">
        <v>16.755694545454499</v>
      </c>
      <c r="AQ112">
        <v>-7.1839827652369099E-5</v>
      </c>
      <c r="AR112">
        <v>77.4076718084318</v>
      </c>
      <c r="AS112">
        <v>7</v>
      </c>
      <c r="AT112">
        <v>1</v>
      </c>
      <c r="AU112">
        <f t="shared" si="95"/>
        <v>1</v>
      </c>
      <c r="AV112">
        <f t="shared" si="96"/>
        <v>0</v>
      </c>
      <c r="AW112">
        <f t="shared" si="97"/>
        <v>40134.087809098921</v>
      </c>
      <c r="AX112">
        <f t="shared" si="98"/>
        <v>1999.9892592592601</v>
      </c>
      <c r="AY112">
        <f t="shared" si="99"/>
        <v>1681.1910111111115</v>
      </c>
      <c r="AZ112">
        <f t="shared" si="100"/>
        <v>0.84060001988899558</v>
      </c>
      <c r="BA112">
        <f t="shared" si="101"/>
        <v>0.16075803838576166</v>
      </c>
      <c r="BB112" s="1">
        <v>6</v>
      </c>
      <c r="BC112">
        <v>0.5</v>
      </c>
      <c r="BD112" t="s">
        <v>355</v>
      </c>
      <c r="BE112">
        <v>2</v>
      </c>
      <c r="BF112" t="b">
        <v>1</v>
      </c>
      <c r="BG112">
        <v>1657465325.08148</v>
      </c>
      <c r="BH112">
        <v>1532.61037037037</v>
      </c>
      <c r="BI112">
        <v>1593.6948148148099</v>
      </c>
      <c r="BJ112">
        <v>16.759851851851899</v>
      </c>
      <c r="BK112">
        <v>13.836262962963</v>
      </c>
      <c r="BL112">
        <v>1527.93259259259</v>
      </c>
      <c r="BM112">
        <v>16.679714814814801</v>
      </c>
      <c r="BN112">
        <v>499.99196296296299</v>
      </c>
      <c r="BO112">
        <v>74.388851851851896</v>
      </c>
      <c r="BP112">
        <v>9.99951185185185E-2</v>
      </c>
      <c r="BQ112">
        <v>21.045655555555602</v>
      </c>
      <c r="BR112">
        <v>21.931996296296301</v>
      </c>
      <c r="BS112">
        <v>999.9</v>
      </c>
      <c r="BT112">
        <v>0</v>
      </c>
      <c r="BU112">
        <v>0</v>
      </c>
      <c r="BV112">
        <v>10000.7403703704</v>
      </c>
      <c r="BW112">
        <v>0</v>
      </c>
      <c r="BX112">
        <v>970.76085185185195</v>
      </c>
      <c r="BY112">
        <v>-61.0835740740741</v>
      </c>
      <c r="BZ112">
        <v>1558.7351851851899</v>
      </c>
      <c r="CA112">
        <v>1616.05481481481</v>
      </c>
      <c r="CB112">
        <v>2.9235944444444399</v>
      </c>
      <c r="CC112">
        <v>1593.6948148148099</v>
      </c>
      <c r="CD112">
        <v>13.836262962963</v>
      </c>
      <c r="CE112">
        <v>1.24674555555556</v>
      </c>
      <c r="CF112">
        <v>1.0292640740740699</v>
      </c>
      <c r="CG112">
        <v>10.171762962962999</v>
      </c>
      <c r="CH112">
        <v>7.33733296296296</v>
      </c>
      <c r="CI112">
        <v>1999.9892592592601</v>
      </c>
      <c r="CJ112">
        <v>0.979999333333333</v>
      </c>
      <c r="CK112">
        <v>2.00009222222222E-2</v>
      </c>
      <c r="CL112">
        <v>0</v>
      </c>
      <c r="CM112">
        <v>2.5071148148148099</v>
      </c>
      <c r="CN112">
        <v>0</v>
      </c>
      <c r="CO112">
        <v>14926.4037037037</v>
      </c>
      <c r="CP112">
        <v>16705.307407407399</v>
      </c>
      <c r="CQ112">
        <v>43.061999999999998</v>
      </c>
      <c r="CR112">
        <v>44.811999999999998</v>
      </c>
      <c r="CS112">
        <v>44.061999999999998</v>
      </c>
      <c r="CT112">
        <v>42.84</v>
      </c>
      <c r="CU112">
        <v>42.186999999999998</v>
      </c>
      <c r="CV112">
        <v>1959.98814814815</v>
      </c>
      <c r="CW112">
        <v>40.001111111111101</v>
      </c>
      <c r="CX112">
        <v>0</v>
      </c>
      <c r="CY112">
        <v>1651532116.4000001</v>
      </c>
      <c r="CZ112">
        <v>0</v>
      </c>
      <c r="DA112">
        <v>0</v>
      </c>
      <c r="DB112" t="s">
        <v>356</v>
      </c>
      <c r="DC112">
        <v>1657298120.5</v>
      </c>
      <c r="DD112">
        <v>1657298120.5</v>
      </c>
      <c r="DE112">
        <v>0</v>
      </c>
      <c r="DF112">
        <v>1.391</v>
      </c>
      <c r="DG112">
        <v>3.5000000000000003E-2</v>
      </c>
      <c r="DH112">
        <v>2.39</v>
      </c>
      <c r="DI112">
        <v>0.104</v>
      </c>
      <c r="DJ112">
        <v>419</v>
      </c>
      <c r="DK112">
        <v>18</v>
      </c>
      <c r="DL112">
        <v>0.11</v>
      </c>
      <c r="DM112">
        <v>0.02</v>
      </c>
      <c r="DN112">
        <v>-60.950472499999997</v>
      </c>
      <c r="DO112">
        <v>-1.55523939962469</v>
      </c>
      <c r="DP112">
        <v>0.21382601220092501</v>
      </c>
      <c r="DQ112">
        <v>0</v>
      </c>
      <c r="DR112">
        <v>2.9289155</v>
      </c>
      <c r="DS112">
        <v>-8.39110694183927E-2</v>
      </c>
      <c r="DT112">
        <v>8.1699984547122396E-3</v>
      </c>
      <c r="DU112">
        <v>1</v>
      </c>
      <c r="DV112">
        <v>1</v>
      </c>
      <c r="DW112">
        <v>2</v>
      </c>
      <c r="DX112" t="s">
        <v>369</v>
      </c>
      <c r="DY112">
        <v>2.89147</v>
      </c>
      <c r="DZ112">
        <v>2.71637</v>
      </c>
      <c r="EA112">
        <v>0.18324399999999999</v>
      </c>
      <c r="EB112">
        <v>0.187332</v>
      </c>
      <c r="EC112">
        <v>6.6460099999999994E-2</v>
      </c>
      <c r="ED112">
        <v>5.7743999999999997E-2</v>
      </c>
      <c r="EE112">
        <v>23266</v>
      </c>
      <c r="EF112">
        <v>20059.8</v>
      </c>
      <c r="EG112">
        <v>25486.6</v>
      </c>
      <c r="EH112">
        <v>24024.7</v>
      </c>
      <c r="EI112">
        <v>40563.5</v>
      </c>
      <c r="EJ112">
        <v>37451.599999999999</v>
      </c>
      <c r="EK112">
        <v>45999.5</v>
      </c>
      <c r="EL112">
        <v>42822.1</v>
      </c>
      <c r="EM112">
        <v>1.8574200000000001</v>
      </c>
      <c r="EN112">
        <v>2.2473999999999998</v>
      </c>
      <c r="EO112">
        <v>7.3079000000000005E-2</v>
      </c>
      <c r="EP112">
        <v>0</v>
      </c>
      <c r="EQ112">
        <v>20.748699999999999</v>
      </c>
      <c r="ER112">
        <v>999.9</v>
      </c>
      <c r="ES112">
        <v>49.591000000000001</v>
      </c>
      <c r="ET112">
        <v>25.317</v>
      </c>
      <c r="EU112">
        <v>21.6023</v>
      </c>
      <c r="EV112">
        <v>51.986400000000003</v>
      </c>
      <c r="EW112">
        <v>37.239600000000003</v>
      </c>
      <c r="EX112">
        <v>2</v>
      </c>
      <c r="EY112">
        <v>-0.26696599999999998</v>
      </c>
      <c r="EZ112">
        <v>2.6113900000000001</v>
      </c>
      <c r="FA112">
        <v>20.225899999999999</v>
      </c>
      <c r="FB112">
        <v>5.2355600000000004</v>
      </c>
      <c r="FC112">
        <v>11.9864</v>
      </c>
      <c r="FD112">
        <v>4.9566999999999997</v>
      </c>
      <c r="FE112">
        <v>3.3036799999999999</v>
      </c>
      <c r="FF112">
        <v>343.9</v>
      </c>
      <c r="FG112">
        <v>9999</v>
      </c>
      <c r="FH112">
        <v>9999</v>
      </c>
      <c r="FI112">
        <v>6019.7</v>
      </c>
      <c r="FJ112">
        <v>1.8681700000000001</v>
      </c>
      <c r="FK112">
        <v>1.8638600000000001</v>
      </c>
      <c r="FL112">
        <v>1.87151</v>
      </c>
      <c r="FM112">
        <v>1.8621799999999999</v>
      </c>
      <c r="FN112">
        <v>1.86172</v>
      </c>
      <c r="FO112">
        <v>1.8682700000000001</v>
      </c>
      <c r="FP112">
        <v>1.8583499999999999</v>
      </c>
      <c r="FQ112">
        <v>1.86483</v>
      </c>
      <c r="FR112">
        <v>5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4.7699999999999996</v>
      </c>
      <c r="GF112">
        <v>7.9899999999999999E-2</v>
      </c>
      <c r="GG112">
        <v>1.10289767420511</v>
      </c>
      <c r="GH112">
        <v>2.6534179880901899E-3</v>
      </c>
      <c r="GI112">
        <v>-1.0428034391586701E-6</v>
      </c>
      <c r="GJ112">
        <v>5.4845479443569001E-10</v>
      </c>
      <c r="GK112">
        <v>-8.8343357051566304E-2</v>
      </c>
      <c r="GL112">
        <v>-3.05487791674427E-2</v>
      </c>
      <c r="GM112">
        <v>2.9618206596728198E-3</v>
      </c>
      <c r="GN112">
        <v>-3.1459192886968901E-5</v>
      </c>
      <c r="GO112">
        <v>4</v>
      </c>
      <c r="GP112">
        <v>2343</v>
      </c>
      <c r="GQ112">
        <v>3</v>
      </c>
      <c r="GR112">
        <v>27</v>
      </c>
      <c r="GS112">
        <v>2786.9</v>
      </c>
      <c r="GT112">
        <v>2786.9</v>
      </c>
      <c r="GU112">
        <v>3.74634</v>
      </c>
      <c r="GV112">
        <v>2.2985799999999998</v>
      </c>
      <c r="GW112">
        <v>1.9982899999999999</v>
      </c>
      <c r="GX112">
        <v>2.7172900000000002</v>
      </c>
      <c r="GY112">
        <v>2.0935100000000002</v>
      </c>
      <c r="GZ112">
        <v>2.32056</v>
      </c>
      <c r="HA112">
        <v>30.587700000000002</v>
      </c>
      <c r="HB112">
        <v>15.8307</v>
      </c>
      <c r="HC112">
        <v>18</v>
      </c>
      <c r="HD112">
        <v>437.99900000000002</v>
      </c>
      <c r="HE112">
        <v>702.92899999999997</v>
      </c>
      <c r="HF112">
        <v>17.054099999999998</v>
      </c>
      <c r="HG112">
        <v>23.922499999999999</v>
      </c>
      <c r="HH112">
        <v>30.000399999999999</v>
      </c>
      <c r="HI112">
        <v>23.702200000000001</v>
      </c>
      <c r="HJ112">
        <v>23.6889</v>
      </c>
      <c r="HK112">
        <v>74.995000000000005</v>
      </c>
      <c r="HL112">
        <v>46.490299999999998</v>
      </c>
      <c r="HM112">
        <v>0</v>
      </c>
      <c r="HN112">
        <v>17.053999999999998</v>
      </c>
      <c r="HO112">
        <v>1637.39</v>
      </c>
      <c r="HP112">
        <v>13.8056</v>
      </c>
      <c r="HQ112">
        <v>97.412899999999993</v>
      </c>
      <c r="HR112">
        <v>100.70699999999999</v>
      </c>
    </row>
    <row r="113" spans="1:226" x14ac:dyDescent="0.2">
      <c r="A113">
        <v>97</v>
      </c>
      <c r="B113">
        <v>1657465338.0999999</v>
      </c>
      <c r="C113">
        <v>572</v>
      </c>
      <c r="D113" t="s">
        <v>552</v>
      </c>
      <c r="E113" t="s">
        <v>553</v>
      </c>
      <c r="F113">
        <v>5</v>
      </c>
      <c r="G113" s="1" t="s">
        <v>353</v>
      </c>
      <c r="H113" t="s">
        <v>354</v>
      </c>
      <c r="I113">
        <v>1657465330.3678601</v>
      </c>
      <c r="J113">
        <f t="shared" ref="J113:J144" si="102">(K113)/1000</f>
        <v>2.4643336401556329E-3</v>
      </c>
      <c r="K113">
        <f t="shared" ref="K113:K133" si="103">IF(BF113, AN113, AH113)</f>
        <v>2.4643336401556328</v>
      </c>
      <c r="L113" s="1">
        <f t="shared" ref="L113:L133" si="104">IF(BF113, AI113, AG113)</f>
        <v>29.281334357289737</v>
      </c>
      <c r="M113">
        <f t="shared" ref="M113:M144" si="105">BH113 - IF(AU113&gt;1, L113*BB113*100/(AW113*BV113), 0)</f>
        <v>1550.1778571428599</v>
      </c>
      <c r="N113">
        <f t="shared" ref="N113:N144" si="106">((T113-J113/2)*M113-L113)/(T113+J113/2)</f>
        <v>1144.1552893275443</v>
      </c>
      <c r="O113">
        <f t="shared" ref="O113:O144" si="107">N113*(BO113+BP113)/1000</f>
        <v>85.226142805294955</v>
      </c>
      <c r="P113">
        <f t="shared" ref="P113:P133" si="108">(BH113 - IF(AU113&gt;1, L113*BB113*100/(AW113*BV113), 0))*(BO113+BP113)/1000</f>
        <v>115.47005957916078</v>
      </c>
      <c r="Q113">
        <f t="shared" ref="Q113:Q144" si="109">2/((1/S113-1/R113)+SIGN(S113)*SQRT((1/S113-1/R113)*(1/S113-1/R113) + 4*BC113/((BC113+1)*(BC113+1))*(2*1/S113*1/R113-1/R113*1/R113)))</f>
        <v>0.13176312037061719</v>
      </c>
      <c r="R113">
        <f t="shared" ref="R113:R133" si="110">IF(LEFT(BD113,1)&lt;&gt;"0",IF(LEFT(BD113,1)="1",3,BE113),$D$5+$E$5*(BV113*BO113/($K$5*1000))+$F$5*(BV113*BO113/($K$5*1000))*MAX(MIN(BB113,$J$5),$I$5)*MAX(MIN(BB113,$J$5),$I$5)+$G$5*MAX(MIN(BB113,$J$5),$I$5)*(BV113*BO113/($K$5*1000))+$H$5*(BV113*BO113/($K$5*1000))*(BV113*BO113/($K$5*1000)))</f>
        <v>2.4406694997878629</v>
      </c>
      <c r="S113">
        <f t="shared" ref="S113:S133" si="111">J113*(1000-(1000*0.61365*EXP(17.502*W113/(240.97+W113))/(BO113+BP113)+BJ113)/2)/(1000*0.61365*EXP(17.502*W113/(240.97+W113))/(BO113+BP113)-BJ113)</f>
        <v>0.12793502261432349</v>
      </c>
      <c r="T113">
        <f t="shared" ref="T113:T133" si="112">1/((BC113+1)/(Q113/1.6)+1/(R113/1.37)) + BC113/((BC113+1)/(Q113/1.6) + BC113/(R113/1.37))</f>
        <v>8.0294064534450926E-2</v>
      </c>
      <c r="U113">
        <f t="shared" ref="U113:U133" si="113">(AX113*BA113)</f>
        <v>321.51387535714304</v>
      </c>
      <c r="V113">
        <f t="shared" ref="V113:V144" si="114">(BQ113+(U113+2*0.95*0.0000000567*(((BQ113+$B$7)+273)^4-(BQ113+273)^4)-44100*J113)/(1.84*29.3*R113+8*0.95*0.0000000567*(BQ113+273)^3))</f>
        <v>22.558361886063572</v>
      </c>
      <c r="W113">
        <f t="shared" ref="W113:W144" si="115">($C$7*BR113+$D$7*BS113+$E$7*V113)</f>
        <v>21.9514</v>
      </c>
      <c r="X113">
        <f t="shared" ref="X113:X144" si="116">0.61365*EXP(17.502*W113/(240.97+W113))</f>
        <v>2.6456521095233283</v>
      </c>
      <c r="Y113">
        <f t="shared" ref="Y113:Y144" si="117">(Z113/AA113*100)</f>
        <v>49.814861770080185</v>
      </c>
      <c r="Z113">
        <f t="shared" ref="Z113:Z133" si="118">BJ113*(BO113+BP113)/1000</f>
        <v>1.2483342075566597</v>
      </c>
      <c r="AA113">
        <f t="shared" ref="AA113:AA133" si="119">0.61365*EXP(17.502*BQ113/(240.97+BQ113))</f>
        <v>2.5059473482398271</v>
      </c>
      <c r="AB113">
        <f t="shared" ref="AB113:AB133" si="120">(X113-BJ113*(BO113+BP113)/1000)</f>
        <v>1.3973179019666686</v>
      </c>
      <c r="AC113">
        <f t="shared" ref="AC113:AC133" si="121">(-J113*44100)</f>
        <v>-108.67711353086341</v>
      </c>
      <c r="AD113">
        <f t="shared" ref="AD113:AD133" si="122">2*29.3*R113*0.92*(BQ113-W113)</f>
        <v>-116.60976337050525</v>
      </c>
      <c r="AE113">
        <f t="shared" ref="AE113:AE133" si="123">2*0.95*0.0000000567*(((BQ113+$B$7)+273)^4-(W113+273)^4)</f>
        <v>-9.7550771406699628</v>
      </c>
      <c r="AF113">
        <f t="shared" ref="AF113:AF144" si="124">U113+AE113+AC113+AD113</f>
        <v>86.471921315104396</v>
      </c>
      <c r="AG113">
        <f t="shared" ref="AG113:AG133" si="125">BN113*AU113*(BI113-BH113*(1000-AU113*BK113)/(1000-AU113*BJ113))/(100*BB113)</f>
        <v>47.025247181523447</v>
      </c>
      <c r="AH113">
        <f t="shared" ref="AH113:AH133" si="126">1000*BN113*AU113*(BJ113-BK113)/(100*BB113*(1000-AU113*BJ113))</f>
        <v>2.4701251503992938</v>
      </c>
      <c r="AI113">
        <f t="shared" ref="AI113:AI144" si="127">(AJ113 - AK113 - BO113*1000/(8.314*(BQ113+273.15)) * AM113/BN113 * AL113) * BN113/(100*BB113) * (1000 - BK113)/1000</f>
        <v>29.281334357289737</v>
      </c>
      <c r="AJ113">
        <v>1649.9466682114601</v>
      </c>
      <c r="AK113">
        <v>1601.02048484848</v>
      </c>
      <c r="AL113">
        <v>3.3492177657628801</v>
      </c>
      <c r="AM113">
        <v>65.265421527463403</v>
      </c>
      <c r="AN113">
        <f t="shared" ref="AN113:AN144" si="128">(AP113 - AO113 + BO113*1000/(8.314*(BQ113+273.15)) * AR113/BN113 * AQ113) * BN113/(100*BB113) * 1000/(1000 - AP113)</f>
        <v>2.4643336401556328</v>
      </c>
      <c r="AO113">
        <v>13.849680763072</v>
      </c>
      <c r="AP113">
        <v>16.757190303030299</v>
      </c>
      <c r="AQ113">
        <v>3.3615683021124599E-5</v>
      </c>
      <c r="AR113">
        <v>77.4076718084318</v>
      </c>
      <c r="AS113">
        <v>7</v>
      </c>
      <c r="AT113">
        <v>1</v>
      </c>
      <c r="AU113">
        <f t="shared" ref="AU113:AU133" si="129">IF(AS113*$H$13&gt;=AW113,1,(AW113/(AW113-AS113*$H$13)))</f>
        <v>1</v>
      </c>
      <c r="AV113">
        <f t="shared" ref="AV113:AV144" si="130">(AU113-1)*100</f>
        <v>0</v>
      </c>
      <c r="AW113">
        <f t="shared" ref="AW113:AW133" si="131">MAX(0,($B$13+$C$13*BV113)/(1+$D$13*BV113)*BO113/(BQ113+273)*$E$13)</f>
        <v>40117.976861384581</v>
      </c>
      <c r="AX113">
        <f t="shared" ref="AX113:AX133" si="132">$B$11*BW113+$C$11*BX113+$F$11*CI113*(1-CL113)</f>
        <v>1999.98642857143</v>
      </c>
      <c r="AY113">
        <f t="shared" ref="AY113:AY144" si="133">AX113*AZ113</f>
        <v>1681.1886214285726</v>
      </c>
      <c r="AZ113">
        <f t="shared" ref="AZ113:AZ133" si="134">($B$11*$D$9+$C$11*$D$9+$F$11*((CV113+CN113)/MAX(CV113+CN113+CW113, 0.1)*$I$9+CW113/MAX(CV113+CN113+CW113, 0.1)*$J$9))/($B$11+$C$11+$F$11)</f>
        <v>0.84060001478581459</v>
      </c>
      <c r="BA113">
        <f t="shared" ref="BA113:BA133" si="135">($B$11*$K$9+$C$11*$K$9+$F$11*((CV113+CN113)/MAX(CV113+CN113+CW113, 0.1)*$P$9+CW113/MAX(CV113+CN113+CW113, 0.1)*$Q$9))/($B$11+$C$11+$F$11)</f>
        <v>0.16075802853662219</v>
      </c>
      <c r="BB113" s="1">
        <v>6</v>
      </c>
      <c r="BC113">
        <v>0.5</v>
      </c>
      <c r="BD113" t="s">
        <v>355</v>
      </c>
      <c r="BE113">
        <v>2</v>
      </c>
      <c r="BF113" t="b">
        <v>1</v>
      </c>
      <c r="BG113">
        <v>1657465330.3678601</v>
      </c>
      <c r="BH113">
        <v>1550.1778571428599</v>
      </c>
      <c r="BI113">
        <v>1611.2035714285701</v>
      </c>
      <c r="BJ113">
        <v>16.758803571428601</v>
      </c>
      <c r="BK113">
        <v>13.844307142857099</v>
      </c>
      <c r="BL113">
        <v>1545.4432142857099</v>
      </c>
      <c r="BM113">
        <v>16.6787214285714</v>
      </c>
      <c r="BN113">
        <v>499.99624999999997</v>
      </c>
      <c r="BO113">
        <v>74.388300000000001</v>
      </c>
      <c r="BP113">
        <v>9.9965360714285703E-2</v>
      </c>
      <c r="BQ113">
        <v>21.0651821428571</v>
      </c>
      <c r="BR113">
        <v>21.9514</v>
      </c>
      <c r="BS113">
        <v>999.9</v>
      </c>
      <c r="BT113">
        <v>0</v>
      </c>
      <c r="BU113">
        <v>0</v>
      </c>
      <c r="BV113">
        <v>9997.3242857142905</v>
      </c>
      <c r="BW113">
        <v>0</v>
      </c>
      <c r="BX113">
        <v>971.63189285714304</v>
      </c>
      <c r="BY113">
        <v>-61.024767857142898</v>
      </c>
      <c r="BZ113">
        <v>1576.6017857142899</v>
      </c>
      <c r="CA113">
        <v>1633.8239285714301</v>
      </c>
      <c r="CB113">
        <v>2.9145067857142899</v>
      </c>
      <c r="CC113">
        <v>1611.2035714285701</v>
      </c>
      <c r="CD113">
        <v>13.844307142857099</v>
      </c>
      <c r="CE113">
        <v>1.24665892857143</v>
      </c>
      <c r="CF113">
        <v>1.0298553571428599</v>
      </c>
      <c r="CG113">
        <v>10.170721428571399</v>
      </c>
      <c r="CH113">
        <v>7.3457232142857096</v>
      </c>
      <c r="CI113">
        <v>1999.98642857143</v>
      </c>
      <c r="CJ113">
        <v>0.97999960714285705</v>
      </c>
      <c r="CK113">
        <v>2.00006392857143E-2</v>
      </c>
      <c r="CL113">
        <v>0</v>
      </c>
      <c r="CM113">
        <v>2.5412571428571402</v>
      </c>
      <c r="CN113">
        <v>0</v>
      </c>
      <c r="CO113">
        <v>14923.689285714299</v>
      </c>
      <c r="CP113">
        <v>16705.289285714302</v>
      </c>
      <c r="CQ113">
        <v>43.061999999999998</v>
      </c>
      <c r="CR113">
        <v>44.811999999999998</v>
      </c>
      <c r="CS113">
        <v>44.061999999999998</v>
      </c>
      <c r="CT113">
        <v>42.832250000000002</v>
      </c>
      <c r="CU113">
        <v>42.178142857142902</v>
      </c>
      <c r="CV113">
        <v>1959.9857142857099</v>
      </c>
      <c r="CW113">
        <v>40.000714285714302</v>
      </c>
      <c r="CX113">
        <v>0</v>
      </c>
      <c r="CY113">
        <v>1651532121.8</v>
      </c>
      <c r="CZ113">
        <v>0</v>
      </c>
      <c r="DA113">
        <v>0</v>
      </c>
      <c r="DB113" t="s">
        <v>356</v>
      </c>
      <c r="DC113">
        <v>1657298120.5</v>
      </c>
      <c r="DD113">
        <v>1657298120.5</v>
      </c>
      <c r="DE113">
        <v>0</v>
      </c>
      <c r="DF113">
        <v>1.391</v>
      </c>
      <c r="DG113">
        <v>3.5000000000000003E-2</v>
      </c>
      <c r="DH113">
        <v>2.39</v>
      </c>
      <c r="DI113">
        <v>0.104</v>
      </c>
      <c r="DJ113">
        <v>419</v>
      </c>
      <c r="DK113">
        <v>18</v>
      </c>
      <c r="DL113">
        <v>0.11</v>
      </c>
      <c r="DM113">
        <v>0.02</v>
      </c>
      <c r="DN113">
        <v>-61.010527500000002</v>
      </c>
      <c r="DO113">
        <v>0.233445028142693</v>
      </c>
      <c r="DP113">
        <v>0.24768952943907399</v>
      </c>
      <c r="DQ113">
        <v>0</v>
      </c>
      <c r="DR113">
        <v>2.9193862500000001</v>
      </c>
      <c r="DS113">
        <v>-0.102013395872426</v>
      </c>
      <c r="DT113">
        <v>9.92471654192199E-3</v>
      </c>
      <c r="DU113">
        <v>0</v>
      </c>
      <c r="DV113">
        <v>0</v>
      </c>
      <c r="DW113">
        <v>2</v>
      </c>
      <c r="DX113" t="s">
        <v>357</v>
      </c>
      <c r="DY113">
        <v>2.8913899999999999</v>
      </c>
      <c r="DZ113">
        <v>2.71644</v>
      </c>
      <c r="EA113">
        <v>0.18451500000000001</v>
      </c>
      <c r="EB113">
        <v>0.18856600000000001</v>
      </c>
      <c r="EC113">
        <v>6.6457199999999994E-2</v>
      </c>
      <c r="ED113">
        <v>5.7770599999999998E-2</v>
      </c>
      <c r="EE113">
        <v>23229.4</v>
      </c>
      <c r="EF113">
        <v>20029</v>
      </c>
      <c r="EG113">
        <v>25486.1</v>
      </c>
      <c r="EH113">
        <v>24024.3</v>
      </c>
      <c r="EI113">
        <v>40563.199999999997</v>
      </c>
      <c r="EJ113">
        <v>37450.1</v>
      </c>
      <c r="EK113">
        <v>45998.9</v>
      </c>
      <c r="EL113">
        <v>42821.599999999999</v>
      </c>
      <c r="EM113">
        <v>1.8574999999999999</v>
      </c>
      <c r="EN113">
        <v>2.2474500000000002</v>
      </c>
      <c r="EO113">
        <v>7.4759099999999995E-2</v>
      </c>
      <c r="EP113">
        <v>0</v>
      </c>
      <c r="EQ113">
        <v>20.7409</v>
      </c>
      <c r="ER113">
        <v>999.9</v>
      </c>
      <c r="ES113">
        <v>49.567</v>
      </c>
      <c r="ET113">
        <v>25.337</v>
      </c>
      <c r="EU113">
        <v>21.613900000000001</v>
      </c>
      <c r="EV113">
        <v>52.166400000000003</v>
      </c>
      <c r="EW113">
        <v>37.279600000000002</v>
      </c>
      <c r="EX113">
        <v>2</v>
      </c>
      <c r="EY113">
        <v>-0.26633099999999998</v>
      </c>
      <c r="EZ113">
        <v>2.68248</v>
      </c>
      <c r="FA113">
        <v>20.225000000000001</v>
      </c>
      <c r="FB113">
        <v>5.2382600000000004</v>
      </c>
      <c r="FC113">
        <v>11.986700000000001</v>
      </c>
      <c r="FD113">
        <v>4.9572500000000002</v>
      </c>
      <c r="FE113">
        <v>3.3039999999999998</v>
      </c>
      <c r="FF113">
        <v>343.9</v>
      </c>
      <c r="FG113">
        <v>9999</v>
      </c>
      <c r="FH113">
        <v>9999</v>
      </c>
      <c r="FI113">
        <v>6019.7</v>
      </c>
      <c r="FJ113">
        <v>1.86818</v>
      </c>
      <c r="FK113">
        <v>1.8638600000000001</v>
      </c>
      <c r="FL113">
        <v>1.8714999999999999</v>
      </c>
      <c r="FM113">
        <v>1.8621799999999999</v>
      </c>
      <c r="FN113">
        <v>1.86172</v>
      </c>
      <c r="FO113">
        <v>1.8682399999999999</v>
      </c>
      <c r="FP113">
        <v>1.8583400000000001</v>
      </c>
      <c r="FQ113">
        <v>1.86486</v>
      </c>
      <c r="FR113">
        <v>5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4.82</v>
      </c>
      <c r="GF113">
        <v>0.08</v>
      </c>
      <c r="GG113">
        <v>1.10289767420511</v>
      </c>
      <c r="GH113">
        <v>2.6534179880901899E-3</v>
      </c>
      <c r="GI113">
        <v>-1.0428034391586701E-6</v>
      </c>
      <c r="GJ113">
        <v>5.4845479443569001E-10</v>
      </c>
      <c r="GK113">
        <v>-8.8343357051566304E-2</v>
      </c>
      <c r="GL113">
        <v>-3.05487791674427E-2</v>
      </c>
      <c r="GM113">
        <v>2.9618206596728198E-3</v>
      </c>
      <c r="GN113">
        <v>-3.1459192886968901E-5</v>
      </c>
      <c r="GO113">
        <v>4</v>
      </c>
      <c r="GP113">
        <v>2343</v>
      </c>
      <c r="GQ113">
        <v>3</v>
      </c>
      <c r="GR113">
        <v>27</v>
      </c>
      <c r="GS113">
        <v>2787</v>
      </c>
      <c r="GT113">
        <v>2787</v>
      </c>
      <c r="GU113">
        <v>3.7780800000000001</v>
      </c>
      <c r="GV113">
        <v>2.2949199999999998</v>
      </c>
      <c r="GW113">
        <v>1.9982899999999999</v>
      </c>
      <c r="GX113">
        <v>2.7172900000000002</v>
      </c>
      <c r="GY113">
        <v>2.0935100000000002</v>
      </c>
      <c r="GZ113">
        <v>2.36328</v>
      </c>
      <c r="HA113">
        <v>30.587700000000002</v>
      </c>
      <c r="HB113">
        <v>15.839399999999999</v>
      </c>
      <c r="HC113">
        <v>18</v>
      </c>
      <c r="HD113">
        <v>438.08499999999998</v>
      </c>
      <c r="HE113">
        <v>703.04899999999998</v>
      </c>
      <c r="HF113">
        <v>17.095600000000001</v>
      </c>
      <c r="HG113">
        <v>23.926200000000001</v>
      </c>
      <c r="HH113">
        <v>30.000399999999999</v>
      </c>
      <c r="HI113">
        <v>23.707599999999999</v>
      </c>
      <c r="HJ113">
        <v>23.694400000000002</v>
      </c>
      <c r="HK113">
        <v>75.639799999999994</v>
      </c>
      <c r="HL113">
        <v>46.490299999999998</v>
      </c>
      <c r="HM113">
        <v>0</v>
      </c>
      <c r="HN113">
        <v>17.105899999999998</v>
      </c>
      <c r="HO113">
        <v>1657.48</v>
      </c>
      <c r="HP113">
        <v>13.818300000000001</v>
      </c>
      <c r="HQ113">
        <v>97.4114</v>
      </c>
      <c r="HR113">
        <v>100.705</v>
      </c>
    </row>
    <row r="114" spans="1:226" x14ac:dyDescent="0.2">
      <c r="A114">
        <v>98</v>
      </c>
      <c r="B114">
        <v>1657465342.5999999</v>
      </c>
      <c r="C114">
        <v>576.5</v>
      </c>
      <c r="D114" t="s">
        <v>554</v>
      </c>
      <c r="E114" t="s">
        <v>555</v>
      </c>
      <c r="F114">
        <v>5</v>
      </c>
      <c r="G114" s="1" t="s">
        <v>353</v>
      </c>
      <c r="H114" t="s">
        <v>354</v>
      </c>
      <c r="I114">
        <v>1657465334.7964301</v>
      </c>
      <c r="J114">
        <f t="shared" si="102"/>
        <v>2.4531147267455597E-3</v>
      </c>
      <c r="K114">
        <f t="shared" si="103"/>
        <v>2.4531147267455595</v>
      </c>
      <c r="L114" s="1">
        <f t="shared" si="104"/>
        <v>29.825111623304668</v>
      </c>
      <c r="M114">
        <f t="shared" si="105"/>
        <v>1564.85428571429</v>
      </c>
      <c r="N114">
        <f t="shared" si="106"/>
        <v>1149.2359237595708</v>
      </c>
      <c r="O114">
        <f t="shared" si="107"/>
        <v>85.604618209220533</v>
      </c>
      <c r="P114">
        <f t="shared" si="108"/>
        <v>116.56331908195683</v>
      </c>
      <c r="Q114">
        <f t="shared" si="109"/>
        <v>0.13088261087640055</v>
      </c>
      <c r="R114">
        <f t="shared" si="110"/>
        <v>2.4403510041271628</v>
      </c>
      <c r="S114">
        <f t="shared" si="111"/>
        <v>0.12710423740896024</v>
      </c>
      <c r="T114">
        <f t="shared" si="112"/>
        <v>7.9770534676725569E-2</v>
      </c>
      <c r="U114">
        <f t="shared" si="113"/>
        <v>321.51058499999976</v>
      </c>
      <c r="V114">
        <f t="shared" si="114"/>
        <v>22.57735062962335</v>
      </c>
      <c r="W114">
        <f t="shared" si="115"/>
        <v>21.967117857142899</v>
      </c>
      <c r="X114">
        <f t="shared" si="116"/>
        <v>2.6481902001880706</v>
      </c>
      <c r="Y114">
        <f t="shared" si="117"/>
        <v>49.761060039096506</v>
      </c>
      <c r="Z114">
        <f t="shared" si="118"/>
        <v>1.2481643533941591</v>
      </c>
      <c r="AA114">
        <f t="shared" si="119"/>
        <v>2.5083154426643954</v>
      </c>
      <c r="AB114">
        <f t="shared" si="120"/>
        <v>1.4000258467939115</v>
      </c>
      <c r="AC114">
        <f t="shared" si="121"/>
        <v>-108.18235944947918</v>
      </c>
      <c r="AD114">
        <f t="shared" si="122"/>
        <v>-116.63918421052119</v>
      </c>
      <c r="AE114">
        <f t="shared" si="123"/>
        <v>-9.7603575519315431</v>
      </c>
      <c r="AF114">
        <f t="shared" si="124"/>
        <v>86.928683788067872</v>
      </c>
      <c r="AG114">
        <f t="shared" si="125"/>
        <v>47.150651373557039</v>
      </c>
      <c r="AH114">
        <f t="shared" si="126"/>
        <v>2.4623210527272423</v>
      </c>
      <c r="AI114">
        <f t="shared" si="127"/>
        <v>29.825111623304668</v>
      </c>
      <c r="AJ114">
        <v>1666.07371487982</v>
      </c>
      <c r="AK114">
        <v>1616.23539393939</v>
      </c>
      <c r="AL114">
        <v>3.4127248715963199</v>
      </c>
      <c r="AM114">
        <v>65.265421527463403</v>
      </c>
      <c r="AN114">
        <f t="shared" si="128"/>
        <v>2.4531147267455595</v>
      </c>
      <c r="AO114">
        <v>13.857120179074199</v>
      </c>
      <c r="AP114">
        <v>16.751850303030299</v>
      </c>
      <c r="AQ114">
        <v>-7.5126184680322805E-5</v>
      </c>
      <c r="AR114">
        <v>77.4076718084318</v>
      </c>
      <c r="AS114">
        <v>7</v>
      </c>
      <c r="AT114">
        <v>1</v>
      </c>
      <c r="AU114">
        <f t="shared" si="129"/>
        <v>1</v>
      </c>
      <c r="AV114">
        <f t="shared" si="130"/>
        <v>0</v>
      </c>
      <c r="AW114">
        <f t="shared" si="131"/>
        <v>40107.880655077082</v>
      </c>
      <c r="AX114">
        <f t="shared" si="132"/>
        <v>1999.9660714285701</v>
      </c>
      <c r="AY114">
        <f t="shared" si="133"/>
        <v>1681.1714999999988</v>
      </c>
      <c r="AZ114">
        <f t="shared" si="134"/>
        <v>0.84060001017874408</v>
      </c>
      <c r="BA114">
        <f t="shared" si="135"/>
        <v>0.1607580196449761</v>
      </c>
      <c r="BB114" s="1">
        <v>6</v>
      </c>
      <c r="BC114">
        <v>0.5</v>
      </c>
      <c r="BD114" t="s">
        <v>355</v>
      </c>
      <c r="BE114">
        <v>2</v>
      </c>
      <c r="BF114" t="b">
        <v>1</v>
      </c>
      <c r="BG114">
        <v>1657465334.7964301</v>
      </c>
      <c r="BH114">
        <v>1564.85428571429</v>
      </c>
      <c r="BI114">
        <v>1626.05785714286</v>
      </c>
      <c r="BJ114">
        <v>16.756517857142899</v>
      </c>
      <c r="BK114">
        <v>13.8512928571429</v>
      </c>
      <c r="BL114">
        <v>1560.0703571428601</v>
      </c>
      <c r="BM114">
        <v>16.676528571428602</v>
      </c>
      <c r="BN114">
        <v>500.00832142857098</v>
      </c>
      <c r="BO114">
        <v>74.3882785714286</v>
      </c>
      <c r="BP114">
        <v>0.100010942857143</v>
      </c>
      <c r="BQ114">
        <v>21.080560714285699</v>
      </c>
      <c r="BR114">
        <v>21.967117857142899</v>
      </c>
      <c r="BS114">
        <v>999.9</v>
      </c>
      <c r="BT114">
        <v>0</v>
      </c>
      <c r="BU114">
        <v>0</v>
      </c>
      <c r="BV114">
        <v>9995.2492857142806</v>
      </c>
      <c r="BW114">
        <v>0</v>
      </c>
      <c r="BX114">
        <v>972.25032142857106</v>
      </c>
      <c r="BY114">
        <v>-61.202589285714303</v>
      </c>
      <c r="BZ114">
        <v>1591.5250000000001</v>
      </c>
      <c r="CA114">
        <v>1648.89928571429</v>
      </c>
      <c r="CB114">
        <v>2.9052375000000001</v>
      </c>
      <c r="CC114">
        <v>1626.05785714286</v>
      </c>
      <c r="CD114">
        <v>13.8512928571429</v>
      </c>
      <c r="CE114">
        <v>1.2464896428571399</v>
      </c>
      <c r="CF114">
        <v>1.0303746428571401</v>
      </c>
      <c r="CG114">
        <v>10.168682142857101</v>
      </c>
      <c r="CH114">
        <v>7.3530974999999996</v>
      </c>
      <c r="CI114">
        <v>1999.9660714285701</v>
      </c>
      <c r="CJ114">
        <v>0.97999971428571397</v>
      </c>
      <c r="CK114">
        <v>2.0000528571428599E-2</v>
      </c>
      <c r="CL114">
        <v>0</v>
      </c>
      <c r="CM114">
        <v>2.5630250000000001</v>
      </c>
      <c r="CN114">
        <v>0</v>
      </c>
      <c r="CO114">
        <v>14923.271428571399</v>
      </c>
      <c r="CP114">
        <v>16705.114285714299</v>
      </c>
      <c r="CQ114">
        <v>43.061999999999998</v>
      </c>
      <c r="CR114">
        <v>44.811999999999998</v>
      </c>
      <c r="CS114">
        <v>44.061999999999998</v>
      </c>
      <c r="CT114">
        <v>42.823250000000002</v>
      </c>
      <c r="CU114">
        <v>42.171500000000002</v>
      </c>
      <c r="CV114">
        <v>1959.9660714285701</v>
      </c>
      <c r="CW114">
        <v>40</v>
      </c>
      <c r="CX114">
        <v>0</v>
      </c>
      <c r="CY114">
        <v>1651532126.5999999</v>
      </c>
      <c r="CZ114">
        <v>0</v>
      </c>
      <c r="DA114">
        <v>0</v>
      </c>
      <c r="DB114" t="s">
        <v>356</v>
      </c>
      <c r="DC114">
        <v>1657298120.5</v>
      </c>
      <c r="DD114">
        <v>1657298120.5</v>
      </c>
      <c r="DE114">
        <v>0</v>
      </c>
      <c r="DF114">
        <v>1.391</v>
      </c>
      <c r="DG114">
        <v>3.5000000000000003E-2</v>
      </c>
      <c r="DH114">
        <v>2.39</v>
      </c>
      <c r="DI114">
        <v>0.104</v>
      </c>
      <c r="DJ114">
        <v>419</v>
      </c>
      <c r="DK114">
        <v>18</v>
      </c>
      <c r="DL114">
        <v>0.11</v>
      </c>
      <c r="DM114">
        <v>0.02</v>
      </c>
      <c r="DN114">
        <v>-61.140230000000003</v>
      </c>
      <c r="DO114">
        <v>-1.25327504690419</v>
      </c>
      <c r="DP114">
        <v>0.34663198943548201</v>
      </c>
      <c r="DQ114">
        <v>0</v>
      </c>
      <c r="DR114">
        <v>2.9119647500000001</v>
      </c>
      <c r="DS114">
        <v>-0.118911332082553</v>
      </c>
      <c r="DT114">
        <v>1.15527468568085E-2</v>
      </c>
      <c r="DU114">
        <v>0</v>
      </c>
      <c r="DV114">
        <v>0</v>
      </c>
      <c r="DW114">
        <v>2</v>
      </c>
      <c r="DX114" t="s">
        <v>357</v>
      </c>
      <c r="DY114">
        <v>2.8915600000000001</v>
      </c>
      <c r="DZ114">
        <v>2.71645</v>
      </c>
      <c r="EA114">
        <v>0.185557</v>
      </c>
      <c r="EB114">
        <v>0.18959899999999999</v>
      </c>
      <c r="EC114">
        <v>6.6445100000000007E-2</v>
      </c>
      <c r="ED114">
        <v>5.7792799999999998E-2</v>
      </c>
      <c r="EE114">
        <v>23199.599999999999</v>
      </c>
      <c r="EF114">
        <v>20003.3</v>
      </c>
      <c r="EG114">
        <v>25485.9</v>
      </c>
      <c r="EH114">
        <v>24024.1</v>
      </c>
      <c r="EI114">
        <v>40563.5</v>
      </c>
      <c r="EJ114">
        <v>37448.800000000003</v>
      </c>
      <c r="EK114">
        <v>45998.7</v>
      </c>
      <c r="EL114">
        <v>42821.1</v>
      </c>
      <c r="EM114">
        <v>1.8576299999999999</v>
      </c>
      <c r="EN114">
        <v>2.24742</v>
      </c>
      <c r="EO114">
        <v>7.6137499999999997E-2</v>
      </c>
      <c r="EP114">
        <v>0</v>
      </c>
      <c r="EQ114">
        <v>20.735700000000001</v>
      </c>
      <c r="ER114">
        <v>999.9</v>
      </c>
      <c r="ES114">
        <v>49.591000000000001</v>
      </c>
      <c r="ET114">
        <v>25.347000000000001</v>
      </c>
      <c r="EU114">
        <v>21.638500000000001</v>
      </c>
      <c r="EV114">
        <v>52.186399999999999</v>
      </c>
      <c r="EW114">
        <v>37.259599999999999</v>
      </c>
      <c r="EX114">
        <v>2</v>
      </c>
      <c r="EY114">
        <v>-0.26574199999999998</v>
      </c>
      <c r="EZ114">
        <v>2.7221199999999999</v>
      </c>
      <c r="FA114">
        <v>20.224299999999999</v>
      </c>
      <c r="FB114">
        <v>5.2388500000000002</v>
      </c>
      <c r="FC114">
        <v>11.987</v>
      </c>
      <c r="FD114">
        <v>4.9574999999999996</v>
      </c>
      <c r="FE114">
        <v>3.3039999999999998</v>
      </c>
      <c r="FF114">
        <v>343.9</v>
      </c>
      <c r="FG114">
        <v>9999</v>
      </c>
      <c r="FH114">
        <v>9999</v>
      </c>
      <c r="FI114">
        <v>6020</v>
      </c>
      <c r="FJ114">
        <v>1.8682099999999999</v>
      </c>
      <c r="FK114">
        <v>1.8638600000000001</v>
      </c>
      <c r="FL114">
        <v>1.87151</v>
      </c>
      <c r="FM114">
        <v>1.8621799999999999</v>
      </c>
      <c r="FN114">
        <v>1.86172</v>
      </c>
      <c r="FO114">
        <v>1.8682700000000001</v>
      </c>
      <c r="FP114">
        <v>1.85833</v>
      </c>
      <c r="FQ114">
        <v>1.8648499999999999</v>
      </c>
      <c r="FR114">
        <v>5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4.87</v>
      </c>
      <c r="GF114">
        <v>7.9799999999999996E-2</v>
      </c>
      <c r="GG114">
        <v>1.10289767420511</v>
      </c>
      <c r="GH114">
        <v>2.6534179880901899E-3</v>
      </c>
      <c r="GI114">
        <v>-1.0428034391586701E-6</v>
      </c>
      <c r="GJ114">
        <v>5.4845479443569001E-10</v>
      </c>
      <c r="GK114">
        <v>-8.8343357051566304E-2</v>
      </c>
      <c r="GL114">
        <v>-3.05487791674427E-2</v>
      </c>
      <c r="GM114">
        <v>2.9618206596728198E-3</v>
      </c>
      <c r="GN114">
        <v>-3.1459192886968901E-5</v>
      </c>
      <c r="GO114">
        <v>4</v>
      </c>
      <c r="GP114">
        <v>2343</v>
      </c>
      <c r="GQ114">
        <v>3</v>
      </c>
      <c r="GR114">
        <v>27</v>
      </c>
      <c r="GS114">
        <v>2787</v>
      </c>
      <c r="GT114">
        <v>2787</v>
      </c>
      <c r="GU114">
        <v>3.8037100000000001</v>
      </c>
      <c r="GV114">
        <v>2.2961399999999998</v>
      </c>
      <c r="GW114">
        <v>1.9982899999999999</v>
      </c>
      <c r="GX114">
        <v>2.7172900000000002</v>
      </c>
      <c r="GY114">
        <v>2.0935100000000002</v>
      </c>
      <c r="GZ114">
        <v>2.35229</v>
      </c>
      <c r="HA114">
        <v>30.609300000000001</v>
      </c>
      <c r="HB114">
        <v>15.8307</v>
      </c>
      <c r="HC114">
        <v>18</v>
      </c>
      <c r="HD114">
        <v>438.18400000000003</v>
      </c>
      <c r="HE114">
        <v>703.08799999999997</v>
      </c>
      <c r="HF114">
        <v>17.115400000000001</v>
      </c>
      <c r="HG114">
        <v>23.929500000000001</v>
      </c>
      <c r="HH114">
        <v>30.000599999999999</v>
      </c>
      <c r="HI114">
        <v>23.711200000000002</v>
      </c>
      <c r="HJ114">
        <v>23.698799999999999</v>
      </c>
      <c r="HK114">
        <v>76.144999999999996</v>
      </c>
      <c r="HL114">
        <v>46.490299999999998</v>
      </c>
      <c r="HM114">
        <v>0</v>
      </c>
      <c r="HN114">
        <v>17.105899999999998</v>
      </c>
      <c r="HO114">
        <v>1670.93</v>
      </c>
      <c r="HP114">
        <v>13.825699999999999</v>
      </c>
      <c r="HQ114">
        <v>97.410899999999998</v>
      </c>
      <c r="HR114">
        <v>100.70399999999999</v>
      </c>
    </row>
    <row r="115" spans="1:226" x14ac:dyDescent="0.2">
      <c r="A115">
        <v>99</v>
      </c>
      <c r="B115">
        <v>1657465347.5999999</v>
      </c>
      <c r="C115">
        <v>581.5</v>
      </c>
      <c r="D115" t="s">
        <v>556</v>
      </c>
      <c r="E115" t="s">
        <v>557</v>
      </c>
      <c r="F115">
        <v>5</v>
      </c>
      <c r="G115" s="1" t="s">
        <v>353</v>
      </c>
      <c r="H115" t="s">
        <v>354</v>
      </c>
      <c r="I115">
        <v>1657465340.08148</v>
      </c>
      <c r="J115">
        <f t="shared" si="102"/>
        <v>2.4443095397633781E-3</v>
      </c>
      <c r="K115">
        <f t="shared" si="103"/>
        <v>2.4443095397633781</v>
      </c>
      <c r="L115" s="1">
        <f t="shared" si="104"/>
        <v>29.752577646182651</v>
      </c>
      <c r="M115">
        <f t="shared" si="105"/>
        <v>1582.48555555556</v>
      </c>
      <c r="N115">
        <f t="shared" si="106"/>
        <v>1164.936866733739</v>
      </c>
      <c r="O115">
        <f t="shared" si="107"/>
        <v>86.774277910783184</v>
      </c>
      <c r="P115">
        <f t="shared" si="108"/>
        <v>117.87680973012274</v>
      </c>
      <c r="Q115">
        <f t="shared" si="109"/>
        <v>0.13008625332358556</v>
      </c>
      <c r="R115">
        <f t="shared" si="110"/>
        <v>2.4401777888268295</v>
      </c>
      <c r="S115">
        <f t="shared" si="111"/>
        <v>0.12635275629088771</v>
      </c>
      <c r="T115">
        <f t="shared" si="112"/>
        <v>7.9296987275638373E-2</v>
      </c>
      <c r="U115">
        <f t="shared" si="113"/>
        <v>321.51696722222289</v>
      </c>
      <c r="V115">
        <f t="shared" si="114"/>
        <v>22.600163608809286</v>
      </c>
      <c r="W115">
        <f t="shared" si="115"/>
        <v>21.985929629629599</v>
      </c>
      <c r="X115">
        <f t="shared" si="116"/>
        <v>2.6512306922811386</v>
      </c>
      <c r="Y115">
        <f t="shared" si="117"/>
        <v>49.691886411875451</v>
      </c>
      <c r="Z115">
        <f t="shared" si="118"/>
        <v>1.2479587124630838</v>
      </c>
      <c r="AA115">
        <f t="shared" si="119"/>
        <v>2.5113933130235209</v>
      </c>
      <c r="AB115">
        <f t="shared" si="120"/>
        <v>1.4032719798180548</v>
      </c>
      <c r="AC115">
        <f t="shared" si="121"/>
        <v>-107.79405070356498</v>
      </c>
      <c r="AD115">
        <f t="shared" si="122"/>
        <v>-116.47867742782047</v>
      </c>
      <c r="AE115">
        <f t="shared" si="123"/>
        <v>-9.7495435459730722</v>
      </c>
      <c r="AF115">
        <f t="shared" si="124"/>
        <v>87.494695544864342</v>
      </c>
      <c r="AG115">
        <f t="shared" si="125"/>
        <v>47.220366287794739</v>
      </c>
      <c r="AH115">
        <f t="shared" si="126"/>
        <v>2.4526915879968891</v>
      </c>
      <c r="AI115">
        <f t="shared" si="127"/>
        <v>29.752577646182651</v>
      </c>
      <c r="AJ115">
        <v>1683.0813249376299</v>
      </c>
      <c r="AK115">
        <v>1633.29872727273</v>
      </c>
      <c r="AL115">
        <v>3.4209782077291702</v>
      </c>
      <c r="AM115">
        <v>65.265421527463403</v>
      </c>
      <c r="AN115">
        <f t="shared" si="128"/>
        <v>2.4443095397633781</v>
      </c>
      <c r="AO115">
        <v>13.8657180213887</v>
      </c>
      <c r="AP115">
        <v>16.749783030303</v>
      </c>
      <c r="AQ115">
        <v>-1.07653550533762E-5</v>
      </c>
      <c r="AR115">
        <v>77.4076718084318</v>
      </c>
      <c r="AS115">
        <v>7</v>
      </c>
      <c r="AT115">
        <v>1</v>
      </c>
      <c r="AU115">
        <f t="shared" si="129"/>
        <v>1</v>
      </c>
      <c r="AV115">
        <f t="shared" si="130"/>
        <v>0</v>
      </c>
      <c r="AW115">
        <f t="shared" si="131"/>
        <v>40100.811298112858</v>
      </c>
      <c r="AX115">
        <f t="shared" si="132"/>
        <v>2000.0059259259299</v>
      </c>
      <c r="AY115">
        <f t="shared" si="133"/>
        <v>1681.2049888888921</v>
      </c>
      <c r="AZ115">
        <f t="shared" si="134"/>
        <v>0.84060000377776656</v>
      </c>
      <c r="BA115">
        <f t="shared" si="135"/>
        <v>0.16075800729108952</v>
      </c>
      <c r="BB115" s="1">
        <v>6</v>
      </c>
      <c r="BC115">
        <v>0.5</v>
      </c>
      <c r="BD115" t="s">
        <v>355</v>
      </c>
      <c r="BE115">
        <v>2</v>
      </c>
      <c r="BF115" t="b">
        <v>1</v>
      </c>
      <c r="BG115">
        <v>1657465340.08148</v>
      </c>
      <c r="BH115">
        <v>1582.48555555556</v>
      </c>
      <c r="BI115">
        <v>1643.8070370370399</v>
      </c>
      <c r="BJ115">
        <v>16.753733333333301</v>
      </c>
      <c r="BK115">
        <v>13.859840740740699</v>
      </c>
      <c r="BL115">
        <v>1577.64</v>
      </c>
      <c r="BM115">
        <v>16.673855555555601</v>
      </c>
      <c r="BN115">
        <v>500.00470370370402</v>
      </c>
      <c r="BO115">
        <v>74.388422222222204</v>
      </c>
      <c r="BP115">
        <v>9.9973148148148103E-2</v>
      </c>
      <c r="BQ115">
        <v>21.100529629629602</v>
      </c>
      <c r="BR115">
        <v>21.985929629629599</v>
      </c>
      <c r="BS115">
        <v>999.9</v>
      </c>
      <c r="BT115">
        <v>0</v>
      </c>
      <c r="BU115">
        <v>0</v>
      </c>
      <c r="BV115">
        <v>9994.1</v>
      </c>
      <c r="BW115">
        <v>0</v>
      </c>
      <c r="BX115">
        <v>972.80577777777796</v>
      </c>
      <c r="BY115">
        <v>-61.3210592592593</v>
      </c>
      <c r="BZ115">
        <v>1609.4511111111101</v>
      </c>
      <c r="CA115">
        <v>1666.9118518518501</v>
      </c>
      <c r="CB115">
        <v>2.89389703703704</v>
      </c>
      <c r="CC115">
        <v>1643.8070370370399</v>
      </c>
      <c r="CD115">
        <v>13.859840740740699</v>
      </c>
      <c r="CE115">
        <v>1.24628481481481</v>
      </c>
      <c r="CF115">
        <v>1.03101222222222</v>
      </c>
      <c r="CG115">
        <v>10.1662259259259</v>
      </c>
      <c r="CH115">
        <v>7.3621577777777798</v>
      </c>
      <c r="CI115">
        <v>2000.0059259259299</v>
      </c>
      <c r="CJ115">
        <v>0.98000011111111096</v>
      </c>
      <c r="CK115">
        <v>2.00001185185185E-2</v>
      </c>
      <c r="CL115">
        <v>0</v>
      </c>
      <c r="CM115">
        <v>2.6326000000000001</v>
      </c>
      <c r="CN115">
        <v>0</v>
      </c>
      <c r="CO115">
        <v>14921.9296296296</v>
      </c>
      <c r="CP115">
        <v>16705.448148148102</v>
      </c>
      <c r="CQ115">
        <v>43.061999999999998</v>
      </c>
      <c r="CR115">
        <v>44.807407407407403</v>
      </c>
      <c r="CS115">
        <v>44.061999999999998</v>
      </c>
      <c r="CT115">
        <v>42.830666666666701</v>
      </c>
      <c r="CU115">
        <v>42.157148148148103</v>
      </c>
      <c r="CV115">
        <v>1960.00555555556</v>
      </c>
      <c r="CW115">
        <v>40.000370370370398</v>
      </c>
      <c r="CX115">
        <v>0</v>
      </c>
      <c r="CY115">
        <v>1651532131.4000001</v>
      </c>
      <c r="CZ115">
        <v>0</v>
      </c>
      <c r="DA115">
        <v>0</v>
      </c>
      <c r="DB115" t="s">
        <v>356</v>
      </c>
      <c r="DC115">
        <v>1657298120.5</v>
      </c>
      <c r="DD115">
        <v>1657298120.5</v>
      </c>
      <c r="DE115">
        <v>0</v>
      </c>
      <c r="DF115">
        <v>1.391</v>
      </c>
      <c r="DG115">
        <v>3.5000000000000003E-2</v>
      </c>
      <c r="DH115">
        <v>2.39</v>
      </c>
      <c r="DI115">
        <v>0.104</v>
      </c>
      <c r="DJ115">
        <v>419</v>
      </c>
      <c r="DK115">
        <v>18</v>
      </c>
      <c r="DL115">
        <v>0.11</v>
      </c>
      <c r="DM115">
        <v>0.02</v>
      </c>
      <c r="DN115">
        <v>-61.280857500000003</v>
      </c>
      <c r="DO115">
        <v>-2.5788934333956002</v>
      </c>
      <c r="DP115">
        <v>0.40204468463561399</v>
      </c>
      <c r="DQ115">
        <v>0</v>
      </c>
      <c r="DR115">
        <v>2.90185425</v>
      </c>
      <c r="DS115">
        <v>-0.131657448405257</v>
      </c>
      <c r="DT115">
        <v>1.27104643675005E-2</v>
      </c>
      <c r="DU115">
        <v>0</v>
      </c>
      <c r="DV115">
        <v>0</v>
      </c>
      <c r="DW115">
        <v>2</v>
      </c>
      <c r="DX115" t="s">
        <v>357</v>
      </c>
      <c r="DY115">
        <v>2.8913099999999998</v>
      </c>
      <c r="DZ115">
        <v>2.7164000000000001</v>
      </c>
      <c r="EA115">
        <v>0.18671399999999999</v>
      </c>
      <c r="EB115">
        <v>0.19070200000000001</v>
      </c>
      <c r="EC115">
        <v>6.6438800000000006E-2</v>
      </c>
      <c r="ED115">
        <v>5.7815499999999999E-2</v>
      </c>
      <c r="EE115">
        <v>23166.400000000001</v>
      </c>
      <c r="EF115">
        <v>19976</v>
      </c>
      <c r="EG115">
        <v>25485.599999999999</v>
      </c>
      <c r="EH115">
        <v>24024</v>
      </c>
      <c r="EI115">
        <v>40563.4</v>
      </c>
      <c r="EJ115">
        <v>37447.800000000003</v>
      </c>
      <c r="EK115">
        <v>45998.1</v>
      </c>
      <c r="EL115">
        <v>42821</v>
      </c>
      <c r="EM115">
        <v>1.8571500000000001</v>
      </c>
      <c r="EN115">
        <v>2.24735</v>
      </c>
      <c r="EO115">
        <v>7.7694700000000005E-2</v>
      </c>
      <c r="EP115">
        <v>0</v>
      </c>
      <c r="EQ115">
        <v>20.733000000000001</v>
      </c>
      <c r="ER115">
        <v>999.9</v>
      </c>
      <c r="ES115">
        <v>49.591000000000001</v>
      </c>
      <c r="ET115">
        <v>25.367000000000001</v>
      </c>
      <c r="EU115">
        <v>21.664999999999999</v>
      </c>
      <c r="EV115">
        <v>52.016399999999997</v>
      </c>
      <c r="EW115">
        <v>37.275599999999997</v>
      </c>
      <c r="EX115">
        <v>2</v>
      </c>
      <c r="EY115">
        <v>-0.26516499999999998</v>
      </c>
      <c r="EZ115">
        <v>2.7801100000000001</v>
      </c>
      <c r="FA115">
        <v>20.223099999999999</v>
      </c>
      <c r="FB115">
        <v>5.2373599999999998</v>
      </c>
      <c r="FC115">
        <v>11.986599999999999</v>
      </c>
      <c r="FD115">
        <v>4.9569999999999999</v>
      </c>
      <c r="FE115">
        <v>3.3039299999999998</v>
      </c>
      <c r="FF115">
        <v>343.9</v>
      </c>
      <c r="FG115">
        <v>9999</v>
      </c>
      <c r="FH115">
        <v>9999</v>
      </c>
      <c r="FI115">
        <v>6020</v>
      </c>
      <c r="FJ115">
        <v>1.86818</v>
      </c>
      <c r="FK115">
        <v>1.8638600000000001</v>
      </c>
      <c r="FL115">
        <v>1.87151</v>
      </c>
      <c r="FM115">
        <v>1.8621799999999999</v>
      </c>
      <c r="FN115">
        <v>1.86172</v>
      </c>
      <c r="FO115">
        <v>1.8682799999999999</v>
      </c>
      <c r="FP115">
        <v>1.85833</v>
      </c>
      <c r="FQ115">
        <v>1.8648499999999999</v>
      </c>
      <c r="FR115">
        <v>5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4.93</v>
      </c>
      <c r="GF115">
        <v>7.9799999999999996E-2</v>
      </c>
      <c r="GG115">
        <v>1.10289767420511</v>
      </c>
      <c r="GH115">
        <v>2.6534179880901899E-3</v>
      </c>
      <c r="GI115">
        <v>-1.0428034391586701E-6</v>
      </c>
      <c r="GJ115">
        <v>5.4845479443569001E-10</v>
      </c>
      <c r="GK115">
        <v>-8.8343357051566304E-2</v>
      </c>
      <c r="GL115">
        <v>-3.05487791674427E-2</v>
      </c>
      <c r="GM115">
        <v>2.9618206596728198E-3</v>
      </c>
      <c r="GN115">
        <v>-3.1459192886968901E-5</v>
      </c>
      <c r="GO115">
        <v>4</v>
      </c>
      <c r="GP115">
        <v>2343</v>
      </c>
      <c r="GQ115">
        <v>3</v>
      </c>
      <c r="GR115">
        <v>27</v>
      </c>
      <c r="GS115">
        <v>2787.1</v>
      </c>
      <c r="GT115">
        <v>2787.1</v>
      </c>
      <c r="GU115">
        <v>3.8293499999999998</v>
      </c>
      <c r="GV115">
        <v>2.2985799999999998</v>
      </c>
      <c r="GW115">
        <v>1.9982899999999999</v>
      </c>
      <c r="GX115">
        <v>2.7172900000000002</v>
      </c>
      <c r="GY115">
        <v>2.0935100000000002</v>
      </c>
      <c r="GZ115">
        <v>2.34619</v>
      </c>
      <c r="HA115">
        <v>30.609300000000001</v>
      </c>
      <c r="HB115">
        <v>15.8307</v>
      </c>
      <c r="HC115">
        <v>18</v>
      </c>
      <c r="HD115">
        <v>437.95499999999998</v>
      </c>
      <c r="HE115">
        <v>703.08500000000004</v>
      </c>
      <c r="HF115">
        <v>17.125800000000002</v>
      </c>
      <c r="HG115">
        <v>23.933499999999999</v>
      </c>
      <c r="HH115">
        <v>30.000599999999999</v>
      </c>
      <c r="HI115">
        <v>23.716200000000001</v>
      </c>
      <c r="HJ115">
        <v>23.703299999999999</v>
      </c>
      <c r="HK115">
        <v>76.735900000000001</v>
      </c>
      <c r="HL115">
        <v>46.490299999999998</v>
      </c>
      <c r="HM115">
        <v>0</v>
      </c>
      <c r="HN115">
        <v>17.115300000000001</v>
      </c>
      <c r="HO115">
        <v>1691.12</v>
      </c>
      <c r="HP115">
        <v>13.8347</v>
      </c>
      <c r="HQ115">
        <v>97.409800000000004</v>
      </c>
      <c r="HR115">
        <v>100.70399999999999</v>
      </c>
    </row>
    <row r="116" spans="1:226" x14ac:dyDescent="0.2">
      <c r="A116">
        <v>100</v>
      </c>
      <c r="B116">
        <v>1657465352.5999999</v>
      </c>
      <c r="C116">
        <v>586.5</v>
      </c>
      <c r="D116" t="s">
        <v>558</v>
      </c>
      <c r="E116" t="s">
        <v>559</v>
      </c>
      <c r="F116">
        <v>5</v>
      </c>
      <c r="G116" s="1" t="s">
        <v>353</v>
      </c>
      <c r="H116" t="s">
        <v>354</v>
      </c>
      <c r="I116">
        <v>1657465344.7964301</v>
      </c>
      <c r="J116">
        <f t="shared" si="102"/>
        <v>2.4351584646477671E-3</v>
      </c>
      <c r="K116">
        <f t="shared" si="103"/>
        <v>2.4351584646477669</v>
      </c>
      <c r="L116" s="1">
        <f t="shared" si="104"/>
        <v>29.998940484375897</v>
      </c>
      <c r="M116">
        <f t="shared" si="105"/>
        <v>1598.1564285714301</v>
      </c>
      <c r="N116">
        <f t="shared" si="106"/>
        <v>1174.6826558952885</v>
      </c>
      <c r="O116">
        <f t="shared" si="107"/>
        <v>87.500855759168019</v>
      </c>
      <c r="P116">
        <f t="shared" si="108"/>
        <v>119.04496455720307</v>
      </c>
      <c r="Q116">
        <f t="shared" si="109"/>
        <v>0.12927028783402328</v>
      </c>
      <c r="R116">
        <f t="shared" si="110"/>
        <v>2.4412878982211752</v>
      </c>
      <c r="S116">
        <f t="shared" si="111"/>
        <v>0.12558439116858922</v>
      </c>
      <c r="T116">
        <f t="shared" si="112"/>
        <v>7.8812653632088489E-2</v>
      </c>
      <c r="U116">
        <f t="shared" si="113"/>
        <v>321.51938367857116</v>
      </c>
      <c r="V116">
        <f t="shared" si="114"/>
        <v>22.620872984781862</v>
      </c>
      <c r="W116">
        <f t="shared" si="115"/>
        <v>22.004892857142899</v>
      </c>
      <c r="X116">
        <f t="shared" si="116"/>
        <v>2.6542987557717073</v>
      </c>
      <c r="Y116">
        <f t="shared" si="117"/>
        <v>49.626896791181494</v>
      </c>
      <c r="Z116">
        <f t="shared" si="118"/>
        <v>1.2477441373095846</v>
      </c>
      <c r="AA116">
        <f t="shared" si="119"/>
        <v>2.5142497677414797</v>
      </c>
      <c r="AB116">
        <f t="shared" si="120"/>
        <v>1.4065546184621227</v>
      </c>
      <c r="AC116">
        <f t="shared" si="121"/>
        <v>-107.39048829096653</v>
      </c>
      <c r="AD116">
        <f t="shared" si="122"/>
        <v>-116.59089366066979</v>
      </c>
      <c r="AE116">
        <f t="shared" si="123"/>
        <v>-9.7563605221629643</v>
      </c>
      <c r="AF116">
        <f t="shared" si="124"/>
        <v>87.781641204771859</v>
      </c>
      <c r="AG116">
        <f t="shared" si="125"/>
        <v>47.463357290352761</v>
      </c>
      <c r="AH116">
        <f t="shared" si="126"/>
        <v>2.4437958162578757</v>
      </c>
      <c r="AI116">
        <f t="shared" si="127"/>
        <v>29.998940484375897</v>
      </c>
      <c r="AJ116">
        <v>1700.1725003301201</v>
      </c>
      <c r="AK116">
        <v>1650.1675151515101</v>
      </c>
      <c r="AL116">
        <v>3.40166849576782</v>
      </c>
      <c r="AM116">
        <v>65.265421527463403</v>
      </c>
      <c r="AN116">
        <f t="shared" si="128"/>
        <v>2.4351584646477669</v>
      </c>
      <c r="AO116">
        <v>13.873175112547599</v>
      </c>
      <c r="AP116">
        <v>16.746412727272698</v>
      </c>
      <c r="AQ116">
        <v>-5.6844505268916198E-6</v>
      </c>
      <c r="AR116">
        <v>77.4076718084318</v>
      </c>
      <c r="AS116">
        <v>7</v>
      </c>
      <c r="AT116">
        <v>1</v>
      </c>
      <c r="AU116">
        <f t="shared" si="129"/>
        <v>1</v>
      </c>
      <c r="AV116">
        <f t="shared" si="130"/>
        <v>0</v>
      </c>
      <c r="AW116">
        <f t="shared" si="131"/>
        <v>40126.171554759603</v>
      </c>
      <c r="AX116">
        <f t="shared" si="132"/>
        <v>2000.0210714285699</v>
      </c>
      <c r="AY116">
        <f t="shared" si="133"/>
        <v>1681.2177107142843</v>
      </c>
      <c r="AZ116">
        <f t="shared" si="134"/>
        <v>0.84059999903572435</v>
      </c>
      <c r="BA116">
        <f t="shared" si="135"/>
        <v>0.16075799813894817</v>
      </c>
      <c r="BB116" s="1">
        <v>6</v>
      </c>
      <c r="BC116">
        <v>0.5</v>
      </c>
      <c r="BD116" t="s">
        <v>355</v>
      </c>
      <c r="BE116">
        <v>2</v>
      </c>
      <c r="BF116" t="b">
        <v>1</v>
      </c>
      <c r="BG116">
        <v>1657465344.7964301</v>
      </c>
      <c r="BH116">
        <v>1598.1564285714301</v>
      </c>
      <c r="BI116">
        <v>1659.7982142857099</v>
      </c>
      <c r="BJ116">
        <v>16.7507321428571</v>
      </c>
      <c r="BK116">
        <v>13.8673428571429</v>
      </c>
      <c r="BL116">
        <v>1593.2557142857099</v>
      </c>
      <c r="BM116">
        <v>16.670967857142902</v>
      </c>
      <c r="BN116">
        <v>500.00749999999999</v>
      </c>
      <c r="BO116">
        <v>74.388932142857101</v>
      </c>
      <c r="BP116">
        <v>9.9999246428571401E-2</v>
      </c>
      <c r="BQ116">
        <v>21.119042857142901</v>
      </c>
      <c r="BR116">
        <v>22.004892857142899</v>
      </c>
      <c r="BS116">
        <v>999.9</v>
      </c>
      <c r="BT116">
        <v>0</v>
      </c>
      <c r="BU116">
        <v>0</v>
      </c>
      <c r="BV116">
        <v>10001.2742857143</v>
      </c>
      <c r="BW116">
        <v>0</v>
      </c>
      <c r="BX116">
        <v>973.27689285714303</v>
      </c>
      <c r="BY116">
        <v>-61.641642857142898</v>
      </c>
      <c r="BZ116">
        <v>1625.3828571428601</v>
      </c>
      <c r="CA116">
        <v>1683.14</v>
      </c>
      <c r="CB116">
        <v>2.88339428571429</v>
      </c>
      <c r="CC116">
        <v>1659.7982142857099</v>
      </c>
      <c r="CD116">
        <v>13.8673428571429</v>
      </c>
      <c r="CE116">
        <v>1.2460692857142901</v>
      </c>
      <c r="CF116">
        <v>1.0315767857142899</v>
      </c>
      <c r="CG116">
        <v>10.1636428571429</v>
      </c>
      <c r="CH116">
        <v>7.3701657142857204</v>
      </c>
      <c r="CI116">
        <v>2000.0210714285699</v>
      </c>
      <c r="CJ116">
        <v>0.98000035714285705</v>
      </c>
      <c r="CK116">
        <v>1.9999864285714299E-2</v>
      </c>
      <c r="CL116">
        <v>0</v>
      </c>
      <c r="CM116">
        <v>2.5825357142857102</v>
      </c>
      <c r="CN116">
        <v>0</v>
      </c>
      <c r="CO116">
        <v>14920.7928571429</v>
      </c>
      <c r="CP116">
        <v>16705.571428571398</v>
      </c>
      <c r="CQ116">
        <v>43.061999999999998</v>
      </c>
      <c r="CR116">
        <v>44.8075714285714</v>
      </c>
      <c r="CS116">
        <v>44.061999999999998</v>
      </c>
      <c r="CT116">
        <v>42.841250000000002</v>
      </c>
      <c r="CU116">
        <v>42.149357142857099</v>
      </c>
      <c r="CV116">
        <v>1960.02071428571</v>
      </c>
      <c r="CW116">
        <v>40.000357142857098</v>
      </c>
      <c r="CX116">
        <v>0</v>
      </c>
      <c r="CY116">
        <v>1651532136.8</v>
      </c>
      <c r="CZ116">
        <v>0</v>
      </c>
      <c r="DA116">
        <v>0</v>
      </c>
      <c r="DB116" t="s">
        <v>356</v>
      </c>
      <c r="DC116">
        <v>1657298120.5</v>
      </c>
      <c r="DD116">
        <v>1657298120.5</v>
      </c>
      <c r="DE116">
        <v>0</v>
      </c>
      <c r="DF116">
        <v>1.391</v>
      </c>
      <c r="DG116">
        <v>3.5000000000000003E-2</v>
      </c>
      <c r="DH116">
        <v>2.39</v>
      </c>
      <c r="DI116">
        <v>0.104</v>
      </c>
      <c r="DJ116">
        <v>419</v>
      </c>
      <c r="DK116">
        <v>18</v>
      </c>
      <c r="DL116">
        <v>0.11</v>
      </c>
      <c r="DM116">
        <v>0.02</v>
      </c>
      <c r="DN116">
        <v>-61.425397500000003</v>
      </c>
      <c r="DO116">
        <v>-2.6396161350843999</v>
      </c>
      <c r="DP116">
        <v>0.41600912819762798</v>
      </c>
      <c r="DQ116">
        <v>0</v>
      </c>
      <c r="DR116">
        <v>2.8909745</v>
      </c>
      <c r="DS116">
        <v>-0.13022409005628499</v>
      </c>
      <c r="DT116">
        <v>1.25694132619625E-2</v>
      </c>
      <c r="DU116">
        <v>0</v>
      </c>
      <c r="DV116">
        <v>0</v>
      </c>
      <c r="DW116">
        <v>2</v>
      </c>
      <c r="DX116" t="s">
        <v>357</v>
      </c>
      <c r="DY116">
        <v>2.8916499999999998</v>
      </c>
      <c r="DZ116">
        <v>2.7165300000000001</v>
      </c>
      <c r="EA116">
        <v>0.187858</v>
      </c>
      <c r="EB116">
        <v>0.19184300000000001</v>
      </c>
      <c r="EC116">
        <v>6.64241E-2</v>
      </c>
      <c r="ED116">
        <v>5.7836699999999998E-2</v>
      </c>
      <c r="EE116">
        <v>23133.3</v>
      </c>
      <c r="EF116">
        <v>19948</v>
      </c>
      <c r="EG116">
        <v>25485.1</v>
      </c>
      <c r="EH116">
        <v>24024.1</v>
      </c>
      <c r="EI116">
        <v>40563.300000000003</v>
      </c>
      <c r="EJ116">
        <v>37446.9</v>
      </c>
      <c r="EK116">
        <v>45997.3</v>
      </c>
      <c r="EL116">
        <v>42820.9</v>
      </c>
      <c r="EM116">
        <v>1.8574200000000001</v>
      </c>
      <c r="EN116">
        <v>2.2469199999999998</v>
      </c>
      <c r="EO116">
        <v>7.96206E-2</v>
      </c>
      <c r="EP116">
        <v>0</v>
      </c>
      <c r="EQ116">
        <v>20.7347</v>
      </c>
      <c r="ER116">
        <v>999.9</v>
      </c>
      <c r="ES116">
        <v>49.591000000000001</v>
      </c>
      <c r="ET116">
        <v>25.367000000000001</v>
      </c>
      <c r="EU116">
        <v>21.6675</v>
      </c>
      <c r="EV116">
        <v>51.996400000000001</v>
      </c>
      <c r="EW116">
        <v>37.1875</v>
      </c>
      <c r="EX116">
        <v>2</v>
      </c>
      <c r="EY116">
        <v>-0.26108700000000001</v>
      </c>
      <c r="EZ116">
        <v>4.4466299999999999</v>
      </c>
      <c r="FA116">
        <v>20.1859</v>
      </c>
      <c r="FB116">
        <v>5.2379600000000002</v>
      </c>
      <c r="FC116">
        <v>11.9899</v>
      </c>
      <c r="FD116">
        <v>4.9572500000000002</v>
      </c>
      <c r="FE116">
        <v>3.3039800000000001</v>
      </c>
      <c r="FF116">
        <v>343.9</v>
      </c>
      <c r="FG116">
        <v>9999</v>
      </c>
      <c r="FH116">
        <v>9999</v>
      </c>
      <c r="FI116">
        <v>6020.2</v>
      </c>
      <c r="FJ116">
        <v>1.8681300000000001</v>
      </c>
      <c r="FK116">
        <v>1.86385</v>
      </c>
      <c r="FL116">
        <v>1.8714900000000001</v>
      </c>
      <c r="FM116">
        <v>1.8621799999999999</v>
      </c>
      <c r="FN116">
        <v>1.8616900000000001</v>
      </c>
      <c r="FO116">
        <v>1.86815</v>
      </c>
      <c r="FP116">
        <v>1.85825</v>
      </c>
      <c r="FQ116">
        <v>1.8647899999999999</v>
      </c>
      <c r="FR116">
        <v>5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4.99</v>
      </c>
      <c r="GF116">
        <v>7.9500000000000001E-2</v>
      </c>
      <c r="GG116">
        <v>1.10289767420511</v>
      </c>
      <c r="GH116">
        <v>2.6534179880901899E-3</v>
      </c>
      <c r="GI116">
        <v>-1.0428034391586701E-6</v>
      </c>
      <c r="GJ116">
        <v>5.4845479443569001E-10</v>
      </c>
      <c r="GK116">
        <v>-8.8343357051566304E-2</v>
      </c>
      <c r="GL116">
        <v>-3.05487791674427E-2</v>
      </c>
      <c r="GM116">
        <v>2.9618206596728198E-3</v>
      </c>
      <c r="GN116">
        <v>-3.1459192886968901E-5</v>
      </c>
      <c r="GO116">
        <v>4</v>
      </c>
      <c r="GP116">
        <v>2343</v>
      </c>
      <c r="GQ116">
        <v>3</v>
      </c>
      <c r="GR116">
        <v>27</v>
      </c>
      <c r="GS116">
        <v>2787.2</v>
      </c>
      <c r="GT116">
        <v>2787.2</v>
      </c>
      <c r="GU116">
        <v>3.8574199999999998</v>
      </c>
      <c r="GV116">
        <v>2.2912599999999999</v>
      </c>
      <c r="GW116">
        <v>1.9982899999999999</v>
      </c>
      <c r="GX116">
        <v>2.7172900000000002</v>
      </c>
      <c r="GY116">
        <v>2.0935100000000002</v>
      </c>
      <c r="GZ116">
        <v>2.36938</v>
      </c>
      <c r="HA116">
        <v>30.6309</v>
      </c>
      <c r="HB116">
        <v>15.8132</v>
      </c>
      <c r="HC116">
        <v>18</v>
      </c>
      <c r="HD116">
        <v>438.149</v>
      </c>
      <c r="HE116">
        <v>702.779</v>
      </c>
      <c r="HF116">
        <v>16.954799999999999</v>
      </c>
      <c r="HG116">
        <v>23.936599999999999</v>
      </c>
      <c r="HH116">
        <v>30.0032</v>
      </c>
      <c r="HI116">
        <v>23.7212</v>
      </c>
      <c r="HJ116">
        <v>23.707799999999999</v>
      </c>
      <c r="HK116">
        <v>77.245599999999996</v>
      </c>
      <c r="HL116">
        <v>46.490299999999998</v>
      </c>
      <c r="HM116">
        <v>0</v>
      </c>
      <c r="HN116">
        <v>16.745999999999999</v>
      </c>
      <c r="HO116">
        <v>1704.75</v>
      </c>
      <c r="HP116">
        <v>13.936400000000001</v>
      </c>
      <c r="HQ116">
        <v>97.407899999999998</v>
      </c>
      <c r="HR116">
        <v>100.70399999999999</v>
      </c>
    </row>
    <row r="117" spans="1:226" x14ac:dyDescent="0.2">
      <c r="A117">
        <v>101</v>
      </c>
      <c r="B117">
        <v>1657465357.5999999</v>
      </c>
      <c r="C117">
        <v>591.5</v>
      </c>
      <c r="D117" t="s">
        <v>560</v>
      </c>
      <c r="E117" t="s">
        <v>561</v>
      </c>
      <c r="F117">
        <v>5</v>
      </c>
      <c r="G117" s="1" t="s">
        <v>353</v>
      </c>
      <c r="H117" t="s">
        <v>354</v>
      </c>
      <c r="I117">
        <v>1657465350.0999999</v>
      </c>
      <c r="J117">
        <f t="shared" si="102"/>
        <v>2.3829943446931506E-3</v>
      </c>
      <c r="K117">
        <f t="shared" si="103"/>
        <v>2.3829943446931505</v>
      </c>
      <c r="L117" s="1">
        <f t="shared" si="104"/>
        <v>29.85842956618043</v>
      </c>
      <c r="M117">
        <f t="shared" si="105"/>
        <v>1615.83222222222</v>
      </c>
      <c r="N117">
        <f t="shared" si="106"/>
        <v>1183.9766957733473</v>
      </c>
      <c r="O117">
        <f t="shared" si="107"/>
        <v>88.193418350115223</v>
      </c>
      <c r="P117">
        <f t="shared" si="108"/>
        <v>120.36196967961349</v>
      </c>
      <c r="Q117">
        <f t="shared" si="109"/>
        <v>0.12599877406548779</v>
      </c>
      <c r="R117">
        <f t="shared" si="110"/>
        <v>2.439783910593524</v>
      </c>
      <c r="S117">
        <f t="shared" si="111"/>
        <v>0.122492260273964</v>
      </c>
      <c r="T117">
        <f t="shared" si="112"/>
        <v>7.686458072688987E-2</v>
      </c>
      <c r="U117">
        <f t="shared" si="113"/>
        <v>321.51888022222261</v>
      </c>
      <c r="V117">
        <f t="shared" si="114"/>
        <v>22.659454647361269</v>
      </c>
      <c r="W117">
        <f t="shared" si="115"/>
        <v>22.029829629629599</v>
      </c>
      <c r="X117">
        <f t="shared" si="116"/>
        <v>2.6583380100183702</v>
      </c>
      <c r="Y117">
        <f t="shared" si="117"/>
        <v>49.539379828137363</v>
      </c>
      <c r="Z117">
        <f t="shared" si="118"/>
        <v>1.2471975051877568</v>
      </c>
      <c r="AA117">
        <f t="shared" si="119"/>
        <v>2.5175880471547081</v>
      </c>
      <c r="AB117">
        <f t="shared" si="120"/>
        <v>1.4111405048306134</v>
      </c>
      <c r="AC117">
        <f t="shared" si="121"/>
        <v>-105.09005060096794</v>
      </c>
      <c r="AD117">
        <f t="shared" si="122"/>
        <v>-116.95629383193386</v>
      </c>
      <c r="AE117">
        <f t="shared" si="123"/>
        <v>-9.7952921186747659</v>
      </c>
      <c r="AF117">
        <f t="shared" si="124"/>
        <v>89.67724367064605</v>
      </c>
      <c r="AG117">
        <f t="shared" si="125"/>
        <v>47.392129712808995</v>
      </c>
      <c r="AH117">
        <f t="shared" si="126"/>
        <v>2.4307759764784973</v>
      </c>
      <c r="AI117">
        <f t="shared" si="127"/>
        <v>29.85842956618043</v>
      </c>
      <c r="AJ117">
        <v>1716.43970388208</v>
      </c>
      <c r="AK117">
        <v>1666.8827878787899</v>
      </c>
      <c r="AL117">
        <v>3.3322263456027201</v>
      </c>
      <c r="AM117">
        <v>65.265421527463403</v>
      </c>
      <c r="AN117">
        <f t="shared" si="128"/>
        <v>2.3829943446931505</v>
      </c>
      <c r="AO117">
        <v>13.879970869055301</v>
      </c>
      <c r="AP117">
        <v>16.719516363636401</v>
      </c>
      <c r="AQ117">
        <v>-5.9177457644198801E-3</v>
      </c>
      <c r="AR117">
        <v>77.4076718084318</v>
      </c>
      <c r="AS117">
        <v>7</v>
      </c>
      <c r="AT117">
        <v>1</v>
      </c>
      <c r="AU117">
        <f t="shared" si="129"/>
        <v>1</v>
      </c>
      <c r="AV117">
        <f t="shared" si="130"/>
        <v>0</v>
      </c>
      <c r="AW117">
        <f t="shared" si="131"/>
        <v>40085.468400100573</v>
      </c>
      <c r="AX117">
        <f t="shared" si="132"/>
        <v>2000.0177777777801</v>
      </c>
      <c r="AY117">
        <f t="shared" si="133"/>
        <v>1681.2149555555575</v>
      </c>
      <c r="AZ117">
        <f t="shared" si="134"/>
        <v>0.84060000577772642</v>
      </c>
      <c r="BA117">
        <f t="shared" si="135"/>
        <v>0.16075801115101199</v>
      </c>
      <c r="BB117" s="1">
        <v>6</v>
      </c>
      <c r="BC117">
        <v>0.5</v>
      </c>
      <c r="BD117" t="s">
        <v>355</v>
      </c>
      <c r="BE117">
        <v>2</v>
      </c>
      <c r="BF117" t="b">
        <v>1</v>
      </c>
      <c r="BG117">
        <v>1657465350.0999999</v>
      </c>
      <c r="BH117">
        <v>1615.83222222222</v>
      </c>
      <c r="BI117">
        <v>1677.41407407407</v>
      </c>
      <c r="BJ117">
        <v>16.7433444444444</v>
      </c>
      <c r="BK117">
        <v>13.8753444444444</v>
      </c>
      <c r="BL117">
        <v>1610.86851851852</v>
      </c>
      <c r="BM117">
        <v>16.663874074074101</v>
      </c>
      <c r="BN117">
        <v>500.01603703703699</v>
      </c>
      <c r="BO117">
        <v>74.389144444444497</v>
      </c>
      <c r="BP117">
        <v>0.100006114814815</v>
      </c>
      <c r="BQ117">
        <v>21.1406555555556</v>
      </c>
      <c r="BR117">
        <v>22.029829629629599</v>
      </c>
      <c r="BS117">
        <v>999.9</v>
      </c>
      <c r="BT117">
        <v>0</v>
      </c>
      <c r="BU117">
        <v>0</v>
      </c>
      <c r="BV117">
        <v>9991.4337037037003</v>
      </c>
      <c r="BW117">
        <v>0</v>
      </c>
      <c r="BX117">
        <v>973.808407407407</v>
      </c>
      <c r="BY117">
        <v>-61.582177777777801</v>
      </c>
      <c r="BZ117">
        <v>1643.3470370370401</v>
      </c>
      <c r="CA117">
        <v>1701.0166666666701</v>
      </c>
      <c r="CB117">
        <v>2.8679977777777799</v>
      </c>
      <c r="CC117">
        <v>1677.41407407407</v>
      </c>
      <c r="CD117">
        <v>13.8753444444444</v>
      </c>
      <c r="CE117">
        <v>1.2455225925925899</v>
      </c>
      <c r="CF117">
        <v>1.0321751851851899</v>
      </c>
      <c r="CG117">
        <v>10.157085185185201</v>
      </c>
      <c r="CH117">
        <v>7.3786466666666701</v>
      </c>
      <c r="CI117">
        <v>2000.0177777777801</v>
      </c>
      <c r="CJ117">
        <v>0.98000033333333303</v>
      </c>
      <c r="CK117">
        <v>1.99998888888889E-2</v>
      </c>
      <c r="CL117">
        <v>0</v>
      </c>
      <c r="CM117">
        <v>2.5772518518518499</v>
      </c>
      <c r="CN117">
        <v>0</v>
      </c>
      <c r="CO117">
        <v>14918.811111111099</v>
      </c>
      <c r="CP117">
        <v>16705.555555555598</v>
      </c>
      <c r="CQ117">
        <v>43.061999999999998</v>
      </c>
      <c r="CR117">
        <v>44.800518518518501</v>
      </c>
      <c r="CS117">
        <v>44.061999999999998</v>
      </c>
      <c r="CT117">
        <v>42.849333333333298</v>
      </c>
      <c r="CU117">
        <v>42.1502592592593</v>
      </c>
      <c r="CV117">
        <v>1960.0170370370399</v>
      </c>
      <c r="CW117">
        <v>40.000740740740703</v>
      </c>
      <c r="CX117">
        <v>0</v>
      </c>
      <c r="CY117">
        <v>1651532141.5999999</v>
      </c>
      <c r="CZ117">
        <v>0</v>
      </c>
      <c r="DA117">
        <v>0</v>
      </c>
      <c r="DB117" t="s">
        <v>356</v>
      </c>
      <c r="DC117">
        <v>1657298120.5</v>
      </c>
      <c r="DD117">
        <v>1657298120.5</v>
      </c>
      <c r="DE117">
        <v>0</v>
      </c>
      <c r="DF117">
        <v>1.391</v>
      </c>
      <c r="DG117">
        <v>3.5000000000000003E-2</v>
      </c>
      <c r="DH117">
        <v>2.39</v>
      </c>
      <c r="DI117">
        <v>0.104</v>
      </c>
      <c r="DJ117">
        <v>419</v>
      </c>
      <c r="DK117">
        <v>18</v>
      </c>
      <c r="DL117">
        <v>0.11</v>
      </c>
      <c r="DM117">
        <v>0.02</v>
      </c>
      <c r="DN117">
        <v>-61.553105000000002</v>
      </c>
      <c r="DO117">
        <v>-0.48747692307671298</v>
      </c>
      <c r="DP117">
        <v>0.29766638536287698</v>
      </c>
      <c r="DQ117">
        <v>0</v>
      </c>
      <c r="DR117">
        <v>2.8784415000000001</v>
      </c>
      <c r="DS117">
        <v>-0.15696157598499999</v>
      </c>
      <c r="DT117">
        <v>1.5490110804961999E-2</v>
      </c>
      <c r="DU117">
        <v>0</v>
      </c>
      <c r="DV117">
        <v>0</v>
      </c>
      <c r="DW117">
        <v>2</v>
      </c>
      <c r="DX117" t="s">
        <v>357</v>
      </c>
      <c r="DY117">
        <v>2.8913099999999998</v>
      </c>
      <c r="DZ117">
        <v>2.7162600000000001</v>
      </c>
      <c r="EA117">
        <v>0.18898499999999999</v>
      </c>
      <c r="EB117">
        <v>0.19291800000000001</v>
      </c>
      <c r="EC117">
        <v>6.6349900000000003E-2</v>
      </c>
      <c r="ED117">
        <v>5.7860599999999998E-2</v>
      </c>
      <c r="EE117">
        <v>23100.7</v>
      </c>
      <c r="EF117">
        <v>19921.099999999999</v>
      </c>
      <c r="EG117">
        <v>25484.5</v>
      </c>
      <c r="EH117">
        <v>24023.599999999999</v>
      </c>
      <c r="EI117">
        <v>40565.599999999999</v>
      </c>
      <c r="EJ117">
        <v>37445.199999999997</v>
      </c>
      <c r="EK117">
        <v>45996.1</v>
      </c>
      <c r="EL117">
        <v>42820.1</v>
      </c>
      <c r="EM117">
        <v>1.8571500000000001</v>
      </c>
      <c r="EN117">
        <v>2.2473800000000002</v>
      </c>
      <c r="EO117">
        <v>8.0030400000000002E-2</v>
      </c>
      <c r="EP117">
        <v>0</v>
      </c>
      <c r="EQ117">
        <v>20.7408</v>
      </c>
      <c r="ER117">
        <v>999.9</v>
      </c>
      <c r="ES117">
        <v>49.567</v>
      </c>
      <c r="ET117">
        <v>25.378</v>
      </c>
      <c r="EU117">
        <v>21.670200000000001</v>
      </c>
      <c r="EV117">
        <v>52.186399999999999</v>
      </c>
      <c r="EW117">
        <v>37.203499999999998</v>
      </c>
      <c r="EX117">
        <v>2</v>
      </c>
      <c r="EY117">
        <v>-0.25980399999999998</v>
      </c>
      <c r="EZ117">
        <v>3.90225</v>
      </c>
      <c r="FA117">
        <v>20.200199999999999</v>
      </c>
      <c r="FB117">
        <v>5.2375100000000003</v>
      </c>
      <c r="FC117">
        <v>11.9884</v>
      </c>
      <c r="FD117">
        <v>4.9571500000000004</v>
      </c>
      <c r="FE117">
        <v>3.3039000000000001</v>
      </c>
      <c r="FF117">
        <v>343.9</v>
      </c>
      <c r="FG117">
        <v>9999</v>
      </c>
      <c r="FH117">
        <v>9999</v>
      </c>
      <c r="FI117">
        <v>6020.2</v>
      </c>
      <c r="FJ117">
        <v>1.8681700000000001</v>
      </c>
      <c r="FK117">
        <v>1.8638600000000001</v>
      </c>
      <c r="FL117">
        <v>1.87151</v>
      </c>
      <c r="FM117">
        <v>1.8621799999999999</v>
      </c>
      <c r="FN117">
        <v>1.86172</v>
      </c>
      <c r="FO117">
        <v>1.86826</v>
      </c>
      <c r="FP117">
        <v>1.85832</v>
      </c>
      <c r="FQ117">
        <v>1.86483</v>
      </c>
      <c r="FR117">
        <v>5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5.0599999999999996</v>
      </c>
      <c r="GF117">
        <v>7.85E-2</v>
      </c>
      <c r="GG117">
        <v>1.10289767420511</v>
      </c>
      <c r="GH117">
        <v>2.6534179880901899E-3</v>
      </c>
      <c r="GI117">
        <v>-1.0428034391586701E-6</v>
      </c>
      <c r="GJ117">
        <v>5.4845479443569001E-10</v>
      </c>
      <c r="GK117">
        <v>-8.8343357051566304E-2</v>
      </c>
      <c r="GL117">
        <v>-3.05487791674427E-2</v>
      </c>
      <c r="GM117">
        <v>2.9618206596728198E-3</v>
      </c>
      <c r="GN117">
        <v>-3.1459192886968901E-5</v>
      </c>
      <c r="GO117">
        <v>4</v>
      </c>
      <c r="GP117">
        <v>2343</v>
      </c>
      <c r="GQ117">
        <v>3</v>
      </c>
      <c r="GR117">
        <v>27</v>
      </c>
      <c r="GS117">
        <v>2787.3</v>
      </c>
      <c r="GT117">
        <v>2787.3</v>
      </c>
      <c r="GU117">
        <v>3.88428</v>
      </c>
      <c r="GV117">
        <v>2.2961399999999998</v>
      </c>
      <c r="GW117">
        <v>1.9982899999999999</v>
      </c>
      <c r="GX117">
        <v>2.7160600000000001</v>
      </c>
      <c r="GY117">
        <v>2.0935100000000002</v>
      </c>
      <c r="GZ117">
        <v>2.3303199999999999</v>
      </c>
      <c r="HA117">
        <v>30.6309</v>
      </c>
      <c r="HB117">
        <v>15.8132</v>
      </c>
      <c r="HC117">
        <v>18</v>
      </c>
      <c r="HD117">
        <v>438.03399999999999</v>
      </c>
      <c r="HE117">
        <v>703.23699999999997</v>
      </c>
      <c r="HF117">
        <v>16.7224</v>
      </c>
      <c r="HG117">
        <v>23.9406</v>
      </c>
      <c r="HH117">
        <v>30.0016</v>
      </c>
      <c r="HI117">
        <v>23.726099999999999</v>
      </c>
      <c r="HJ117">
        <v>23.712800000000001</v>
      </c>
      <c r="HK117">
        <v>77.765299999999996</v>
      </c>
      <c r="HL117">
        <v>46.2179</v>
      </c>
      <c r="HM117">
        <v>0</v>
      </c>
      <c r="HN117">
        <v>16.711099999999998</v>
      </c>
      <c r="HO117">
        <v>1724.97</v>
      </c>
      <c r="HP117">
        <v>13.9947</v>
      </c>
      <c r="HQ117">
        <v>97.405500000000004</v>
      </c>
      <c r="HR117">
        <v>100.702</v>
      </c>
    </row>
    <row r="118" spans="1:226" x14ac:dyDescent="0.2">
      <c r="A118">
        <v>102</v>
      </c>
      <c r="B118">
        <v>1657465362.5999999</v>
      </c>
      <c r="C118">
        <v>596.5</v>
      </c>
      <c r="D118" t="s">
        <v>562</v>
      </c>
      <c r="E118" t="s">
        <v>563</v>
      </c>
      <c r="F118">
        <v>5</v>
      </c>
      <c r="G118" s="1" t="s">
        <v>353</v>
      </c>
      <c r="H118" t="s">
        <v>354</v>
      </c>
      <c r="I118">
        <v>1657465354.81429</v>
      </c>
      <c r="J118">
        <f t="shared" si="102"/>
        <v>2.3835862249608378E-3</v>
      </c>
      <c r="K118">
        <f t="shared" si="103"/>
        <v>2.3835862249608377</v>
      </c>
      <c r="L118" s="1">
        <f t="shared" si="104"/>
        <v>30.335388357370682</v>
      </c>
      <c r="M118">
        <f t="shared" si="105"/>
        <v>1631.42571428571</v>
      </c>
      <c r="N118">
        <f t="shared" si="106"/>
        <v>1191.8523867968916</v>
      </c>
      <c r="O118">
        <f t="shared" si="107"/>
        <v>88.780147713611882</v>
      </c>
      <c r="P118">
        <f t="shared" si="108"/>
        <v>121.52361945368372</v>
      </c>
      <c r="Q118">
        <f t="shared" si="109"/>
        <v>0.12566345841871537</v>
      </c>
      <c r="R118">
        <f t="shared" si="110"/>
        <v>2.4407190286577265</v>
      </c>
      <c r="S118">
        <f t="shared" si="111"/>
        <v>0.12217660160377883</v>
      </c>
      <c r="T118">
        <f t="shared" si="112"/>
        <v>7.6665597399594235E-2</v>
      </c>
      <c r="U118">
        <f t="shared" si="113"/>
        <v>321.51607767857189</v>
      </c>
      <c r="V118">
        <f t="shared" si="114"/>
        <v>22.672096802199739</v>
      </c>
      <c r="W118">
        <f t="shared" si="115"/>
        <v>22.048635714285702</v>
      </c>
      <c r="X118">
        <f t="shared" si="116"/>
        <v>2.6613877741972543</v>
      </c>
      <c r="Y118">
        <f t="shared" si="117"/>
        <v>49.461821887179113</v>
      </c>
      <c r="Z118">
        <f t="shared" si="118"/>
        <v>1.2462694652967503</v>
      </c>
      <c r="AA118">
        <f t="shared" si="119"/>
        <v>2.5196594418609415</v>
      </c>
      <c r="AB118">
        <f t="shared" si="120"/>
        <v>1.4151183089005039</v>
      </c>
      <c r="AC118">
        <f t="shared" si="121"/>
        <v>-105.11615252077294</v>
      </c>
      <c r="AD118">
        <f t="shared" si="122"/>
        <v>-117.71273629153973</v>
      </c>
      <c r="AE118">
        <f t="shared" si="123"/>
        <v>-9.8564846830319119</v>
      </c>
      <c r="AF118">
        <f t="shared" si="124"/>
        <v>88.830704183227311</v>
      </c>
      <c r="AG118">
        <f t="shared" si="125"/>
        <v>47.404512321958435</v>
      </c>
      <c r="AH118">
        <f t="shared" si="126"/>
        <v>2.4115614213935506</v>
      </c>
      <c r="AI118">
        <f t="shared" si="127"/>
        <v>30.335388357370682</v>
      </c>
      <c r="AJ118">
        <v>1733.4105564070801</v>
      </c>
      <c r="AK118">
        <v>1683.4289696969699</v>
      </c>
      <c r="AL118">
        <v>3.2928064088530902</v>
      </c>
      <c r="AM118">
        <v>65.265421527463403</v>
      </c>
      <c r="AN118">
        <f t="shared" si="128"/>
        <v>2.3835862249608377</v>
      </c>
      <c r="AO118">
        <v>13.888733006651201</v>
      </c>
      <c r="AP118">
        <v>16.7073521212121</v>
      </c>
      <c r="AQ118">
        <v>-1.30498580106329E-3</v>
      </c>
      <c r="AR118">
        <v>77.4076718084318</v>
      </c>
      <c r="AS118">
        <v>7</v>
      </c>
      <c r="AT118">
        <v>1</v>
      </c>
      <c r="AU118">
        <f t="shared" si="129"/>
        <v>1</v>
      </c>
      <c r="AV118">
        <f t="shared" si="130"/>
        <v>0</v>
      </c>
      <c r="AW118">
        <f t="shared" si="131"/>
        <v>40107.120387828669</v>
      </c>
      <c r="AX118">
        <f t="shared" si="132"/>
        <v>2000.0003571428599</v>
      </c>
      <c r="AY118">
        <f t="shared" si="133"/>
        <v>1681.200310714288</v>
      </c>
      <c r="AZ118">
        <f t="shared" si="134"/>
        <v>0.840600005249999</v>
      </c>
      <c r="BA118">
        <f t="shared" si="135"/>
        <v>0.16075801013249819</v>
      </c>
      <c r="BB118" s="1">
        <v>6</v>
      </c>
      <c r="BC118">
        <v>0.5</v>
      </c>
      <c r="BD118" t="s">
        <v>355</v>
      </c>
      <c r="BE118">
        <v>2</v>
      </c>
      <c r="BF118" t="b">
        <v>1</v>
      </c>
      <c r="BG118">
        <v>1657465354.81429</v>
      </c>
      <c r="BH118">
        <v>1631.42571428571</v>
      </c>
      <c r="BI118">
        <v>1693.0314285714301</v>
      </c>
      <c r="BJ118">
        <v>16.730871428571401</v>
      </c>
      <c r="BK118">
        <v>13.8854535714286</v>
      </c>
      <c r="BL118">
        <v>1626.405</v>
      </c>
      <c r="BM118">
        <v>16.651900000000001</v>
      </c>
      <c r="BN118">
        <v>500.00682142857102</v>
      </c>
      <c r="BO118">
        <v>74.389242857142904</v>
      </c>
      <c r="BP118">
        <v>9.9971325E-2</v>
      </c>
      <c r="BQ118">
        <v>21.154053571428602</v>
      </c>
      <c r="BR118">
        <v>22.048635714285702</v>
      </c>
      <c r="BS118">
        <v>999.9</v>
      </c>
      <c r="BT118">
        <v>0</v>
      </c>
      <c r="BU118">
        <v>0</v>
      </c>
      <c r="BV118">
        <v>9997.5207142857107</v>
      </c>
      <c r="BW118">
        <v>0</v>
      </c>
      <c r="BX118">
        <v>974.206428571429</v>
      </c>
      <c r="BY118">
        <v>-61.6063571428571</v>
      </c>
      <c r="BZ118">
        <v>1659.1842857142899</v>
      </c>
      <c r="CA118">
        <v>1716.8710714285701</v>
      </c>
      <c r="CB118">
        <v>2.8454182142857101</v>
      </c>
      <c r="CC118">
        <v>1693.0314285714301</v>
      </c>
      <c r="CD118">
        <v>13.8854535714286</v>
      </c>
      <c r="CE118">
        <v>1.2445967857142901</v>
      </c>
      <c r="CF118">
        <v>1.0329282142857099</v>
      </c>
      <c r="CG118">
        <v>10.1459571428571</v>
      </c>
      <c r="CH118">
        <v>7.38931</v>
      </c>
      <c r="CI118">
        <v>2000.0003571428599</v>
      </c>
      <c r="CJ118">
        <v>0.98000035714285705</v>
      </c>
      <c r="CK118">
        <v>1.9999864285714299E-2</v>
      </c>
      <c r="CL118">
        <v>0</v>
      </c>
      <c r="CM118">
        <v>2.5380071428571398</v>
      </c>
      <c r="CN118">
        <v>0</v>
      </c>
      <c r="CO118">
        <v>14913.357142857099</v>
      </c>
      <c r="CP118">
        <v>16705.421428571401</v>
      </c>
      <c r="CQ118">
        <v>43.061999999999998</v>
      </c>
      <c r="CR118">
        <v>44.789857142857102</v>
      </c>
      <c r="CS118">
        <v>44.061999999999998</v>
      </c>
      <c r="CT118">
        <v>42.859250000000003</v>
      </c>
      <c r="CU118">
        <v>42.164857142857102</v>
      </c>
      <c r="CV118">
        <v>1960</v>
      </c>
      <c r="CW118">
        <v>40.000357142857098</v>
      </c>
      <c r="CX118">
        <v>0</v>
      </c>
      <c r="CY118">
        <v>1651532146.4000001</v>
      </c>
      <c r="CZ118">
        <v>0</v>
      </c>
      <c r="DA118">
        <v>0</v>
      </c>
      <c r="DB118" t="s">
        <v>356</v>
      </c>
      <c r="DC118">
        <v>1657298120.5</v>
      </c>
      <c r="DD118">
        <v>1657298120.5</v>
      </c>
      <c r="DE118">
        <v>0</v>
      </c>
      <c r="DF118">
        <v>1.391</v>
      </c>
      <c r="DG118">
        <v>3.5000000000000003E-2</v>
      </c>
      <c r="DH118">
        <v>2.39</v>
      </c>
      <c r="DI118">
        <v>0.104</v>
      </c>
      <c r="DJ118">
        <v>419</v>
      </c>
      <c r="DK118">
        <v>18</v>
      </c>
      <c r="DL118">
        <v>0.11</v>
      </c>
      <c r="DM118">
        <v>0.02</v>
      </c>
      <c r="DN118">
        <v>-61.577222499999998</v>
      </c>
      <c r="DO118">
        <v>0.36412120075048199</v>
      </c>
      <c r="DP118">
        <v>0.23179992934371299</v>
      </c>
      <c r="DQ118">
        <v>0</v>
      </c>
      <c r="DR118">
        <v>2.85978625</v>
      </c>
      <c r="DS118">
        <v>-0.251327617260794</v>
      </c>
      <c r="DT118">
        <v>2.52896614931379E-2</v>
      </c>
      <c r="DU118">
        <v>0</v>
      </c>
      <c r="DV118">
        <v>0</v>
      </c>
      <c r="DW118">
        <v>2</v>
      </c>
      <c r="DX118" t="s">
        <v>357</v>
      </c>
      <c r="DY118">
        <v>2.8913600000000002</v>
      </c>
      <c r="DZ118">
        <v>2.71658</v>
      </c>
      <c r="EA118">
        <v>0.19008700000000001</v>
      </c>
      <c r="EB118">
        <v>0.194026</v>
      </c>
      <c r="EC118">
        <v>6.6317000000000001E-2</v>
      </c>
      <c r="ED118">
        <v>5.7958799999999998E-2</v>
      </c>
      <c r="EE118">
        <v>23068.7</v>
      </c>
      <c r="EF118">
        <v>19893.8</v>
      </c>
      <c r="EG118">
        <v>25483.8</v>
      </c>
      <c r="EH118">
        <v>24023.7</v>
      </c>
      <c r="EI118">
        <v>40566.1</v>
      </c>
      <c r="EJ118">
        <v>37441.1</v>
      </c>
      <c r="EK118">
        <v>45995.1</v>
      </c>
      <c r="EL118">
        <v>42819.9</v>
      </c>
      <c r="EM118">
        <v>1.8571500000000001</v>
      </c>
      <c r="EN118">
        <v>2.2472300000000001</v>
      </c>
      <c r="EO118">
        <v>8.0302399999999996E-2</v>
      </c>
      <c r="EP118">
        <v>0</v>
      </c>
      <c r="EQ118">
        <v>20.749600000000001</v>
      </c>
      <c r="ER118">
        <v>999.9</v>
      </c>
      <c r="ES118">
        <v>49.567</v>
      </c>
      <c r="ET118">
        <v>25.378</v>
      </c>
      <c r="EU118">
        <v>21.666699999999999</v>
      </c>
      <c r="EV118">
        <v>52.106400000000001</v>
      </c>
      <c r="EW118">
        <v>37.151400000000002</v>
      </c>
      <c r="EX118">
        <v>2</v>
      </c>
      <c r="EY118">
        <v>-0.26050299999999998</v>
      </c>
      <c r="EZ118">
        <v>3.7684799999999998</v>
      </c>
      <c r="FA118">
        <v>20.203600000000002</v>
      </c>
      <c r="FB118">
        <v>5.2381099999999998</v>
      </c>
      <c r="FC118">
        <v>11.9887</v>
      </c>
      <c r="FD118">
        <v>4.9572000000000003</v>
      </c>
      <c r="FE118">
        <v>3.3039999999999998</v>
      </c>
      <c r="FF118">
        <v>343.9</v>
      </c>
      <c r="FG118">
        <v>9999</v>
      </c>
      <c r="FH118">
        <v>9999</v>
      </c>
      <c r="FI118">
        <v>6020.5</v>
      </c>
      <c r="FJ118">
        <v>1.8681700000000001</v>
      </c>
      <c r="FK118">
        <v>1.8638600000000001</v>
      </c>
      <c r="FL118">
        <v>1.87151</v>
      </c>
      <c r="FM118">
        <v>1.8621799999999999</v>
      </c>
      <c r="FN118">
        <v>1.86172</v>
      </c>
      <c r="FO118">
        <v>1.8682399999999999</v>
      </c>
      <c r="FP118">
        <v>1.85832</v>
      </c>
      <c r="FQ118">
        <v>1.86483</v>
      </c>
      <c r="FR118">
        <v>5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5.1100000000000003</v>
      </c>
      <c r="GF118">
        <v>7.8100000000000003E-2</v>
      </c>
      <c r="GG118">
        <v>1.10289767420511</v>
      </c>
      <c r="GH118">
        <v>2.6534179880901899E-3</v>
      </c>
      <c r="GI118">
        <v>-1.0428034391586701E-6</v>
      </c>
      <c r="GJ118">
        <v>5.4845479443569001E-10</v>
      </c>
      <c r="GK118">
        <v>-8.8343357051566304E-2</v>
      </c>
      <c r="GL118">
        <v>-3.05487791674427E-2</v>
      </c>
      <c r="GM118">
        <v>2.9618206596728198E-3</v>
      </c>
      <c r="GN118">
        <v>-3.1459192886968901E-5</v>
      </c>
      <c r="GO118">
        <v>4</v>
      </c>
      <c r="GP118">
        <v>2343</v>
      </c>
      <c r="GQ118">
        <v>3</v>
      </c>
      <c r="GR118">
        <v>27</v>
      </c>
      <c r="GS118">
        <v>2787.4</v>
      </c>
      <c r="GT118">
        <v>2787.4</v>
      </c>
      <c r="GU118">
        <v>3.91357</v>
      </c>
      <c r="GV118">
        <v>2.2936999999999999</v>
      </c>
      <c r="GW118">
        <v>1.9982899999999999</v>
      </c>
      <c r="GX118">
        <v>2.7160600000000001</v>
      </c>
      <c r="GY118">
        <v>2.0935100000000002</v>
      </c>
      <c r="GZ118">
        <v>2.32056</v>
      </c>
      <c r="HA118">
        <v>30.6524</v>
      </c>
      <c r="HB118">
        <v>15.8132</v>
      </c>
      <c r="HC118">
        <v>18</v>
      </c>
      <c r="HD118">
        <v>438.07299999999998</v>
      </c>
      <c r="HE118">
        <v>703.16099999999994</v>
      </c>
      <c r="HF118">
        <v>16.640799999999999</v>
      </c>
      <c r="HG118">
        <v>23.9451</v>
      </c>
      <c r="HH118">
        <v>30.000299999999999</v>
      </c>
      <c r="HI118">
        <v>23.731000000000002</v>
      </c>
      <c r="HJ118">
        <v>23.716699999999999</v>
      </c>
      <c r="HK118">
        <v>78.356399999999994</v>
      </c>
      <c r="HL118">
        <v>45.941800000000001</v>
      </c>
      <c r="HM118">
        <v>0</v>
      </c>
      <c r="HN118">
        <v>16.654199999999999</v>
      </c>
      <c r="HO118">
        <v>1738.45</v>
      </c>
      <c r="HP118">
        <v>14.055099999999999</v>
      </c>
      <c r="HQ118">
        <v>97.403199999999998</v>
      </c>
      <c r="HR118">
        <v>100.702</v>
      </c>
    </row>
    <row r="119" spans="1:226" x14ac:dyDescent="0.2">
      <c r="A119">
        <v>103</v>
      </c>
      <c r="B119">
        <v>1657465367.5999999</v>
      </c>
      <c r="C119">
        <v>601.5</v>
      </c>
      <c r="D119" t="s">
        <v>564</v>
      </c>
      <c r="E119" t="s">
        <v>565</v>
      </c>
      <c r="F119">
        <v>5</v>
      </c>
      <c r="G119" s="1" t="s">
        <v>353</v>
      </c>
      <c r="H119" t="s">
        <v>354</v>
      </c>
      <c r="I119">
        <v>1657465360.0999999</v>
      </c>
      <c r="J119">
        <f t="shared" si="102"/>
        <v>2.3641142763249539E-3</v>
      </c>
      <c r="K119">
        <f t="shared" si="103"/>
        <v>2.3641142763249539</v>
      </c>
      <c r="L119" s="1">
        <f t="shared" si="104"/>
        <v>30.420024988525277</v>
      </c>
      <c r="M119">
        <f t="shared" si="105"/>
        <v>1648.8181481481499</v>
      </c>
      <c r="N119">
        <f t="shared" si="106"/>
        <v>1203.2201680111693</v>
      </c>
      <c r="O119">
        <f t="shared" si="107"/>
        <v>89.626513381379354</v>
      </c>
      <c r="P119">
        <f t="shared" si="108"/>
        <v>122.81860439783576</v>
      </c>
      <c r="Q119">
        <f t="shared" si="109"/>
        <v>0.12426848317881155</v>
      </c>
      <c r="R119">
        <f t="shared" si="110"/>
        <v>2.4393600835583999</v>
      </c>
      <c r="S119">
        <f t="shared" si="111"/>
        <v>0.12085563563179105</v>
      </c>
      <c r="T119">
        <f t="shared" si="112"/>
        <v>7.5833596077043666E-2</v>
      </c>
      <c r="U119">
        <f t="shared" si="113"/>
        <v>321.5161396666665</v>
      </c>
      <c r="V119">
        <f t="shared" si="114"/>
        <v>22.687322605395604</v>
      </c>
      <c r="W119">
        <f t="shared" si="115"/>
        <v>22.0658518518519</v>
      </c>
      <c r="X119">
        <f t="shared" si="116"/>
        <v>2.6641823827796207</v>
      </c>
      <c r="Y119">
        <f t="shared" si="117"/>
        <v>49.398103113994509</v>
      </c>
      <c r="Z119">
        <f t="shared" si="118"/>
        <v>1.2453080009763704</v>
      </c>
      <c r="AA119">
        <f t="shared" si="119"/>
        <v>2.5209631999484086</v>
      </c>
      <c r="AB119">
        <f t="shared" si="120"/>
        <v>1.4188743818032503</v>
      </c>
      <c r="AC119">
        <f t="shared" si="121"/>
        <v>-104.25743958593047</v>
      </c>
      <c r="AD119">
        <f t="shared" si="122"/>
        <v>-118.8029427814005</v>
      </c>
      <c r="AE119">
        <f t="shared" si="123"/>
        <v>-9.9546132746901268</v>
      </c>
      <c r="AF119">
        <f t="shared" si="124"/>
        <v>88.501144024645413</v>
      </c>
      <c r="AG119">
        <f t="shared" si="125"/>
        <v>47.488390748035798</v>
      </c>
      <c r="AH119">
        <f t="shared" si="126"/>
        <v>2.3797388219005691</v>
      </c>
      <c r="AI119">
        <f t="shared" si="127"/>
        <v>30.420024988525277</v>
      </c>
      <c r="AJ119">
        <v>1750.39785141877</v>
      </c>
      <c r="AK119">
        <v>1700.14648484848</v>
      </c>
      <c r="AL119">
        <v>3.3346436109615598</v>
      </c>
      <c r="AM119">
        <v>65.265421527463403</v>
      </c>
      <c r="AN119">
        <f t="shared" si="128"/>
        <v>2.3641142763249539</v>
      </c>
      <c r="AO119">
        <v>13.9276221233184</v>
      </c>
      <c r="AP119">
        <v>16.715703030303001</v>
      </c>
      <c r="AQ119">
        <v>3.0002992198076999E-4</v>
      </c>
      <c r="AR119">
        <v>77.4076718084318</v>
      </c>
      <c r="AS119">
        <v>7</v>
      </c>
      <c r="AT119">
        <v>1</v>
      </c>
      <c r="AU119">
        <f t="shared" si="129"/>
        <v>1</v>
      </c>
      <c r="AV119">
        <f t="shared" si="130"/>
        <v>0</v>
      </c>
      <c r="AW119">
        <f t="shared" si="131"/>
        <v>40071.849858230838</v>
      </c>
      <c r="AX119">
        <f t="shared" si="132"/>
        <v>2000.00074074074</v>
      </c>
      <c r="AY119">
        <f t="shared" si="133"/>
        <v>1681.2006333333327</v>
      </c>
      <c r="AZ119">
        <f t="shared" si="134"/>
        <v>0.84060000533333135</v>
      </c>
      <c r="BA119">
        <f t="shared" si="135"/>
        <v>0.16075801029332951</v>
      </c>
      <c r="BB119" s="1">
        <v>6</v>
      </c>
      <c r="BC119">
        <v>0.5</v>
      </c>
      <c r="BD119" t="s">
        <v>355</v>
      </c>
      <c r="BE119">
        <v>2</v>
      </c>
      <c r="BF119" t="b">
        <v>1</v>
      </c>
      <c r="BG119">
        <v>1657465360.0999999</v>
      </c>
      <c r="BH119">
        <v>1648.8181481481499</v>
      </c>
      <c r="BI119">
        <v>1710.5122222222201</v>
      </c>
      <c r="BJ119">
        <v>16.718040740740701</v>
      </c>
      <c r="BK119">
        <v>13.9101185185185</v>
      </c>
      <c r="BL119">
        <v>1643.7337037037</v>
      </c>
      <c r="BM119">
        <v>16.639577777777799</v>
      </c>
      <c r="BN119">
        <v>500.00407407407403</v>
      </c>
      <c r="BO119">
        <v>74.388900000000007</v>
      </c>
      <c r="BP119">
        <v>9.9972248148148105E-2</v>
      </c>
      <c r="BQ119">
        <v>21.1624814814815</v>
      </c>
      <c r="BR119">
        <v>22.0658518518519</v>
      </c>
      <c r="BS119">
        <v>999.9</v>
      </c>
      <c r="BT119">
        <v>0</v>
      </c>
      <c r="BU119">
        <v>0</v>
      </c>
      <c r="BV119">
        <v>9988.7022222222204</v>
      </c>
      <c r="BW119">
        <v>0</v>
      </c>
      <c r="BX119">
        <v>974.78700000000003</v>
      </c>
      <c r="BY119">
        <v>-61.694474074074101</v>
      </c>
      <c r="BZ119">
        <v>1676.8507407407401</v>
      </c>
      <c r="CA119">
        <v>1734.64148148148</v>
      </c>
      <c r="CB119">
        <v>2.80792333333333</v>
      </c>
      <c r="CC119">
        <v>1710.5122222222201</v>
      </c>
      <c r="CD119">
        <v>13.9101185185185</v>
      </c>
      <c r="CE119">
        <v>1.2436366666666701</v>
      </c>
      <c r="CF119">
        <v>1.03475851851852</v>
      </c>
      <c r="CG119">
        <v>10.1344222222222</v>
      </c>
      <c r="CH119">
        <v>7.4151722222222203</v>
      </c>
      <c r="CI119">
        <v>2000.00074074074</v>
      </c>
      <c r="CJ119">
        <v>0.98000044444444501</v>
      </c>
      <c r="CK119">
        <v>1.9999774074074099E-2</v>
      </c>
      <c r="CL119">
        <v>0</v>
      </c>
      <c r="CM119">
        <v>2.6242851851851801</v>
      </c>
      <c r="CN119">
        <v>0</v>
      </c>
      <c r="CO119">
        <v>14906.170370370401</v>
      </c>
      <c r="CP119">
        <v>16705.429629629602</v>
      </c>
      <c r="CQ119">
        <v>43.061999999999998</v>
      </c>
      <c r="CR119">
        <v>44.772962962963</v>
      </c>
      <c r="CS119">
        <v>44.061999999999998</v>
      </c>
      <c r="CT119">
        <v>42.865666666666698</v>
      </c>
      <c r="CU119">
        <v>42.173222222222201</v>
      </c>
      <c r="CV119">
        <v>1960.0003703703701</v>
      </c>
      <c r="CW119">
        <v>40.000370370370398</v>
      </c>
      <c r="CX119">
        <v>0</v>
      </c>
      <c r="CY119">
        <v>1651532151.8</v>
      </c>
      <c r="CZ119">
        <v>0</v>
      </c>
      <c r="DA119">
        <v>0</v>
      </c>
      <c r="DB119" t="s">
        <v>356</v>
      </c>
      <c r="DC119">
        <v>1657298120.5</v>
      </c>
      <c r="DD119">
        <v>1657298120.5</v>
      </c>
      <c r="DE119">
        <v>0</v>
      </c>
      <c r="DF119">
        <v>1.391</v>
      </c>
      <c r="DG119">
        <v>3.5000000000000003E-2</v>
      </c>
      <c r="DH119">
        <v>2.39</v>
      </c>
      <c r="DI119">
        <v>0.104</v>
      </c>
      <c r="DJ119">
        <v>419</v>
      </c>
      <c r="DK119">
        <v>18</v>
      </c>
      <c r="DL119">
        <v>0.11</v>
      </c>
      <c r="DM119">
        <v>0.02</v>
      </c>
      <c r="DN119">
        <v>-61.705682500000002</v>
      </c>
      <c r="DO119">
        <v>-1.45364465290805</v>
      </c>
      <c r="DP119">
        <v>0.29815701894094399</v>
      </c>
      <c r="DQ119">
        <v>0</v>
      </c>
      <c r="DR119">
        <v>2.8256347499999999</v>
      </c>
      <c r="DS119">
        <v>-0.42865632270169302</v>
      </c>
      <c r="DT119">
        <v>4.19944222479307E-2</v>
      </c>
      <c r="DU119">
        <v>0</v>
      </c>
      <c r="DV119">
        <v>0</v>
      </c>
      <c r="DW119">
        <v>2</v>
      </c>
      <c r="DX119" t="s">
        <v>357</v>
      </c>
      <c r="DY119">
        <v>2.8914499999999999</v>
      </c>
      <c r="DZ119">
        <v>2.71631</v>
      </c>
      <c r="EA119">
        <v>0.191196</v>
      </c>
      <c r="EB119">
        <v>0.195131</v>
      </c>
      <c r="EC119">
        <v>6.6346000000000002E-2</v>
      </c>
      <c r="ED119">
        <v>5.8126900000000002E-2</v>
      </c>
      <c r="EE119">
        <v>23037.1</v>
      </c>
      <c r="EF119">
        <v>19866.5</v>
      </c>
      <c r="EG119">
        <v>25483.7</v>
      </c>
      <c r="EH119">
        <v>24023.599999999999</v>
      </c>
      <c r="EI119">
        <v>40564.9</v>
      </c>
      <c r="EJ119">
        <v>37434.400000000001</v>
      </c>
      <c r="EK119">
        <v>45995.199999999997</v>
      </c>
      <c r="EL119">
        <v>42819.9</v>
      </c>
      <c r="EM119">
        <v>1.8571800000000001</v>
      </c>
      <c r="EN119">
        <v>2.2470500000000002</v>
      </c>
      <c r="EO119">
        <v>8.0127299999999999E-2</v>
      </c>
      <c r="EP119">
        <v>0</v>
      </c>
      <c r="EQ119">
        <v>20.759699999999999</v>
      </c>
      <c r="ER119">
        <v>999.9</v>
      </c>
      <c r="ES119">
        <v>49.567</v>
      </c>
      <c r="ET119">
        <v>25.388000000000002</v>
      </c>
      <c r="EU119">
        <v>21.682400000000001</v>
      </c>
      <c r="EV119">
        <v>51.936399999999999</v>
      </c>
      <c r="EW119">
        <v>37.211500000000001</v>
      </c>
      <c r="EX119">
        <v>2</v>
      </c>
      <c r="EY119">
        <v>-0.26036300000000001</v>
      </c>
      <c r="EZ119">
        <v>3.7774100000000002</v>
      </c>
      <c r="FA119">
        <v>20.203600000000002</v>
      </c>
      <c r="FB119">
        <v>5.23766</v>
      </c>
      <c r="FC119">
        <v>11.9872</v>
      </c>
      <c r="FD119">
        <v>4.9572000000000003</v>
      </c>
      <c r="FE119">
        <v>3.3039000000000001</v>
      </c>
      <c r="FF119">
        <v>343.9</v>
      </c>
      <c r="FG119">
        <v>9999</v>
      </c>
      <c r="FH119">
        <v>9999</v>
      </c>
      <c r="FI119">
        <v>6020.5</v>
      </c>
      <c r="FJ119">
        <v>1.8681399999999999</v>
      </c>
      <c r="FK119">
        <v>1.86385</v>
      </c>
      <c r="FL119">
        <v>1.8714900000000001</v>
      </c>
      <c r="FM119">
        <v>1.8621799999999999</v>
      </c>
      <c r="FN119">
        <v>1.86172</v>
      </c>
      <c r="FO119">
        <v>1.86822</v>
      </c>
      <c r="FP119">
        <v>1.85825</v>
      </c>
      <c r="FQ119">
        <v>1.8647899999999999</v>
      </c>
      <c r="FR119">
        <v>5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5.17</v>
      </c>
      <c r="GF119">
        <v>7.85E-2</v>
      </c>
      <c r="GG119">
        <v>1.10289767420511</v>
      </c>
      <c r="GH119">
        <v>2.6534179880901899E-3</v>
      </c>
      <c r="GI119">
        <v>-1.0428034391586701E-6</v>
      </c>
      <c r="GJ119">
        <v>5.4845479443569001E-10</v>
      </c>
      <c r="GK119">
        <v>-8.8343357051566304E-2</v>
      </c>
      <c r="GL119">
        <v>-3.05487791674427E-2</v>
      </c>
      <c r="GM119">
        <v>2.9618206596728198E-3</v>
      </c>
      <c r="GN119">
        <v>-3.1459192886968901E-5</v>
      </c>
      <c r="GO119">
        <v>4</v>
      </c>
      <c r="GP119">
        <v>2343</v>
      </c>
      <c r="GQ119">
        <v>3</v>
      </c>
      <c r="GR119">
        <v>27</v>
      </c>
      <c r="GS119">
        <v>2787.5</v>
      </c>
      <c r="GT119">
        <v>2787.5</v>
      </c>
      <c r="GU119">
        <v>3.9404300000000001</v>
      </c>
      <c r="GV119">
        <v>2.2961399999999998</v>
      </c>
      <c r="GW119">
        <v>1.9982899999999999</v>
      </c>
      <c r="GX119">
        <v>2.7160600000000001</v>
      </c>
      <c r="GY119">
        <v>2.0935100000000002</v>
      </c>
      <c r="GZ119">
        <v>2.4035600000000001</v>
      </c>
      <c r="HA119">
        <v>30.6524</v>
      </c>
      <c r="HB119">
        <v>15.821899999999999</v>
      </c>
      <c r="HC119">
        <v>18</v>
      </c>
      <c r="HD119">
        <v>438.125</v>
      </c>
      <c r="HE119">
        <v>703.07600000000002</v>
      </c>
      <c r="HF119">
        <v>16.584199999999999</v>
      </c>
      <c r="HG119">
        <v>23.949400000000001</v>
      </c>
      <c r="HH119">
        <v>30.000299999999999</v>
      </c>
      <c r="HI119">
        <v>23.735800000000001</v>
      </c>
      <c r="HJ119">
        <v>23.721499999999999</v>
      </c>
      <c r="HK119">
        <v>78.877600000000001</v>
      </c>
      <c r="HL119">
        <v>45.663600000000002</v>
      </c>
      <c r="HM119">
        <v>0</v>
      </c>
      <c r="HN119">
        <v>16.5869</v>
      </c>
      <c r="HO119">
        <v>1758.62</v>
      </c>
      <c r="HP119">
        <v>14.0945</v>
      </c>
      <c r="HQ119">
        <v>97.403099999999995</v>
      </c>
      <c r="HR119">
        <v>100.702</v>
      </c>
    </row>
    <row r="120" spans="1:226" x14ac:dyDescent="0.2">
      <c r="A120">
        <v>104</v>
      </c>
      <c r="B120">
        <v>1657465372.5999999</v>
      </c>
      <c r="C120">
        <v>606.5</v>
      </c>
      <c r="D120" t="s">
        <v>566</v>
      </c>
      <c r="E120" t="s">
        <v>567</v>
      </c>
      <c r="F120">
        <v>5</v>
      </c>
      <c r="G120" s="1" t="s">
        <v>353</v>
      </c>
      <c r="H120" t="s">
        <v>354</v>
      </c>
      <c r="I120">
        <v>1657465364.81429</v>
      </c>
      <c r="J120">
        <f t="shared" si="102"/>
        <v>2.3368146841562841E-3</v>
      </c>
      <c r="K120">
        <f t="shared" si="103"/>
        <v>2.336814684156284</v>
      </c>
      <c r="L120" s="1">
        <f t="shared" si="104"/>
        <v>30.415575783013793</v>
      </c>
      <c r="M120">
        <f t="shared" si="105"/>
        <v>1664.3217857142899</v>
      </c>
      <c r="N120">
        <f t="shared" si="106"/>
        <v>1213.0836750558828</v>
      </c>
      <c r="O120">
        <f t="shared" si="107"/>
        <v>90.361488208999333</v>
      </c>
      <c r="P120">
        <f t="shared" si="108"/>
        <v>123.97380041312857</v>
      </c>
      <c r="Q120">
        <f t="shared" si="109"/>
        <v>0.12262615361887347</v>
      </c>
      <c r="R120">
        <f t="shared" si="110"/>
        <v>2.4401789554026787</v>
      </c>
      <c r="S120">
        <f t="shared" si="111"/>
        <v>0.11930270189214483</v>
      </c>
      <c r="T120">
        <f t="shared" si="112"/>
        <v>7.4855285162479163E-2</v>
      </c>
      <c r="U120">
        <f t="shared" si="113"/>
        <v>321.51594299999954</v>
      </c>
      <c r="V120">
        <f t="shared" si="114"/>
        <v>22.696356101272617</v>
      </c>
      <c r="W120">
        <f t="shared" si="115"/>
        <v>22.0766392857143</v>
      </c>
      <c r="X120">
        <f t="shared" si="116"/>
        <v>2.6659347609776085</v>
      </c>
      <c r="Y120">
        <f t="shared" si="117"/>
        <v>49.3906402547113</v>
      </c>
      <c r="Z120">
        <f t="shared" si="118"/>
        <v>1.2452009801300477</v>
      </c>
      <c r="AA120">
        <f t="shared" si="119"/>
        <v>2.521127431651931</v>
      </c>
      <c r="AB120">
        <f t="shared" si="120"/>
        <v>1.4207337808475609</v>
      </c>
      <c r="AC120">
        <f t="shared" si="121"/>
        <v>-103.05352757129214</v>
      </c>
      <c r="AD120">
        <f t="shared" si="122"/>
        <v>-120.12233477502259</v>
      </c>
      <c r="AE120">
        <f t="shared" si="123"/>
        <v>-10.062396270839093</v>
      </c>
      <c r="AF120">
        <f t="shared" si="124"/>
        <v>88.27768438284572</v>
      </c>
      <c r="AG120">
        <f t="shared" si="125"/>
        <v>47.751289388268745</v>
      </c>
      <c r="AH120">
        <f t="shared" si="126"/>
        <v>2.3503719308546525</v>
      </c>
      <c r="AI120">
        <f t="shared" si="127"/>
        <v>30.415575783013793</v>
      </c>
      <c r="AJ120">
        <v>1767.69177046748</v>
      </c>
      <c r="AK120">
        <v>1717.1809696969699</v>
      </c>
      <c r="AL120">
        <v>3.4011100802657199</v>
      </c>
      <c r="AM120">
        <v>65.265421527463403</v>
      </c>
      <c r="AN120">
        <f t="shared" si="128"/>
        <v>2.336814684156284</v>
      </c>
      <c r="AO120">
        <v>13.978612354351901</v>
      </c>
      <c r="AP120">
        <v>16.733092727272702</v>
      </c>
      <c r="AQ120">
        <v>5.8314029532634997E-4</v>
      </c>
      <c r="AR120">
        <v>77.4076718084318</v>
      </c>
      <c r="AS120">
        <v>7</v>
      </c>
      <c r="AT120">
        <v>1</v>
      </c>
      <c r="AU120">
        <f t="shared" si="129"/>
        <v>1</v>
      </c>
      <c r="AV120">
        <f t="shared" si="130"/>
        <v>0</v>
      </c>
      <c r="AW120">
        <f t="shared" si="131"/>
        <v>40092.265482954637</v>
      </c>
      <c r="AX120">
        <f t="shared" si="132"/>
        <v>1999.9996428571401</v>
      </c>
      <c r="AY120">
        <f t="shared" si="133"/>
        <v>1681.1996999999974</v>
      </c>
      <c r="AZ120">
        <f t="shared" si="134"/>
        <v>0.84060000010714275</v>
      </c>
      <c r="BA120">
        <f t="shared" si="135"/>
        <v>0.16075800020678574</v>
      </c>
      <c r="BB120" s="1">
        <v>6</v>
      </c>
      <c r="BC120">
        <v>0.5</v>
      </c>
      <c r="BD120" t="s">
        <v>355</v>
      </c>
      <c r="BE120">
        <v>2</v>
      </c>
      <c r="BF120" t="b">
        <v>1</v>
      </c>
      <c r="BG120">
        <v>1657465364.81429</v>
      </c>
      <c r="BH120">
        <v>1664.3217857142899</v>
      </c>
      <c r="BI120">
        <v>1726.3167857142901</v>
      </c>
      <c r="BJ120">
        <v>16.716557142857098</v>
      </c>
      <c r="BK120">
        <v>13.9432892857143</v>
      </c>
      <c r="BL120">
        <v>1659.1807142857101</v>
      </c>
      <c r="BM120">
        <v>16.6381607142857</v>
      </c>
      <c r="BN120">
        <v>500.00546428571403</v>
      </c>
      <c r="BO120">
        <v>74.389103571428606</v>
      </c>
      <c r="BP120">
        <v>9.9977492857142899E-2</v>
      </c>
      <c r="BQ120">
        <v>21.1635428571429</v>
      </c>
      <c r="BR120">
        <v>22.0766392857143</v>
      </c>
      <c r="BS120">
        <v>999.9</v>
      </c>
      <c r="BT120">
        <v>0</v>
      </c>
      <c r="BU120">
        <v>0</v>
      </c>
      <c r="BV120">
        <v>9994.0160714285703</v>
      </c>
      <c r="BW120">
        <v>0</v>
      </c>
      <c r="BX120">
        <v>975.45528571428599</v>
      </c>
      <c r="BY120">
        <v>-61.995375000000003</v>
      </c>
      <c r="BZ120">
        <v>1692.61607142857</v>
      </c>
      <c r="CA120">
        <v>1750.7285714285699</v>
      </c>
      <c r="CB120">
        <v>2.7732728571428602</v>
      </c>
      <c r="CC120">
        <v>1726.3167857142901</v>
      </c>
      <c r="CD120">
        <v>13.9432892857143</v>
      </c>
      <c r="CE120">
        <v>1.24353035714286</v>
      </c>
      <c r="CF120">
        <v>1.03722928571429</v>
      </c>
      <c r="CG120">
        <v>10.1331392857143</v>
      </c>
      <c r="CH120">
        <v>7.4500392857142899</v>
      </c>
      <c r="CI120">
        <v>1999.9996428571401</v>
      </c>
      <c r="CJ120">
        <v>0.980000571428572</v>
      </c>
      <c r="CK120">
        <v>1.99996428571429E-2</v>
      </c>
      <c r="CL120">
        <v>0</v>
      </c>
      <c r="CM120">
        <v>2.6786964285714299</v>
      </c>
      <c r="CN120">
        <v>0</v>
      </c>
      <c r="CO120">
        <v>14899.3321428571</v>
      </c>
      <c r="CP120">
        <v>16705.410714285699</v>
      </c>
      <c r="CQ120">
        <v>43.061999999999998</v>
      </c>
      <c r="CR120">
        <v>44.767714285714298</v>
      </c>
      <c r="CS120">
        <v>44.061999999999998</v>
      </c>
      <c r="CT120">
        <v>42.875</v>
      </c>
      <c r="CU120">
        <v>42.178142857142902</v>
      </c>
      <c r="CV120">
        <v>1959.9996428571401</v>
      </c>
      <c r="CW120">
        <v>40</v>
      </c>
      <c r="CX120">
        <v>0</v>
      </c>
      <c r="CY120">
        <v>1651532156.5999999</v>
      </c>
      <c r="CZ120">
        <v>0</v>
      </c>
      <c r="DA120">
        <v>0</v>
      </c>
      <c r="DB120" t="s">
        <v>356</v>
      </c>
      <c r="DC120">
        <v>1657298120.5</v>
      </c>
      <c r="DD120">
        <v>1657298120.5</v>
      </c>
      <c r="DE120">
        <v>0</v>
      </c>
      <c r="DF120">
        <v>1.391</v>
      </c>
      <c r="DG120">
        <v>3.5000000000000003E-2</v>
      </c>
      <c r="DH120">
        <v>2.39</v>
      </c>
      <c r="DI120">
        <v>0.104</v>
      </c>
      <c r="DJ120">
        <v>419</v>
      </c>
      <c r="DK120">
        <v>18</v>
      </c>
      <c r="DL120">
        <v>0.11</v>
      </c>
      <c r="DM120">
        <v>0.02</v>
      </c>
      <c r="DN120">
        <v>-61.8187225</v>
      </c>
      <c r="DO120">
        <v>-3.2103906191367799</v>
      </c>
      <c r="DP120">
        <v>0.35879079035525702</v>
      </c>
      <c r="DQ120">
        <v>0</v>
      </c>
      <c r="DR120">
        <v>2.798956</v>
      </c>
      <c r="DS120">
        <v>-0.46833636022515102</v>
      </c>
      <c r="DT120">
        <v>4.53488315064456E-2</v>
      </c>
      <c r="DU120">
        <v>0</v>
      </c>
      <c r="DV120">
        <v>0</v>
      </c>
      <c r="DW120">
        <v>2</v>
      </c>
      <c r="DX120" t="s">
        <v>357</v>
      </c>
      <c r="DY120">
        <v>2.8912499999999999</v>
      </c>
      <c r="DZ120">
        <v>2.71638</v>
      </c>
      <c r="EA120">
        <v>0.19231400000000001</v>
      </c>
      <c r="EB120">
        <v>0.19623499999999999</v>
      </c>
      <c r="EC120">
        <v>6.6393400000000005E-2</v>
      </c>
      <c r="ED120">
        <v>5.8225600000000002E-2</v>
      </c>
      <c r="EE120">
        <v>23004.9</v>
      </c>
      <c r="EF120">
        <v>19839.2</v>
      </c>
      <c r="EG120">
        <v>25483.4</v>
      </c>
      <c r="EH120">
        <v>24023.5</v>
      </c>
      <c r="EI120">
        <v>40562.199999999997</v>
      </c>
      <c r="EJ120">
        <v>37430.400000000001</v>
      </c>
      <c r="EK120">
        <v>45994.400000000001</v>
      </c>
      <c r="EL120">
        <v>42819.7</v>
      </c>
      <c r="EM120">
        <v>1.8568499999999999</v>
      </c>
      <c r="EN120">
        <v>2.2472500000000002</v>
      </c>
      <c r="EO120">
        <v>8.0466300000000004E-2</v>
      </c>
      <c r="EP120">
        <v>0</v>
      </c>
      <c r="EQ120">
        <v>20.768999999999998</v>
      </c>
      <c r="ER120">
        <v>999.9</v>
      </c>
      <c r="ES120">
        <v>49.542000000000002</v>
      </c>
      <c r="ET120">
        <v>25.408000000000001</v>
      </c>
      <c r="EU120">
        <v>21.698899999999998</v>
      </c>
      <c r="EV120">
        <v>52.336399999999998</v>
      </c>
      <c r="EW120">
        <v>37.195500000000003</v>
      </c>
      <c r="EX120">
        <v>2</v>
      </c>
      <c r="EY120">
        <v>-0.260048</v>
      </c>
      <c r="EZ120">
        <v>3.8563100000000001</v>
      </c>
      <c r="FA120">
        <v>20.202100000000002</v>
      </c>
      <c r="FB120">
        <v>5.2372100000000001</v>
      </c>
      <c r="FC120">
        <v>11.9884</v>
      </c>
      <c r="FD120">
        <v>4.9573</v>
      </c>
      <c r="FE120">
        <v>3.3039800000000001</v>
      </c>
      <c r="FF120">
        <v>343.9</v>
      </c>
      <c r="FG120">
        <v>9999</v>
      </c>
      <c r="FH120">
        <v>9999</v>
      </c>
      <c r="FI120">
        <v>6020.8</v>
      </c>
      <c r="FJ120">
        <v>1.8681300000000001</v>
      </c>
      <c r="FK120">
        <v>1.8638600000000001</v>
      </c>
      <c r="FL120">
        <v>1.8714999999999999</v>
      </c>
      <c r="FM120">
        <v>1.8621799999999999</v>
      </c>
      <c r="FN120">
        <v>1.86172</v>
      </c>
      <c r="FO120">
        <v>1.86825</v>
      </c>
      <c r="FP120">
        <v>1.8583000000000001</v>
      </c>
      <c r="FQ120">
        <v>1.8648199999999999</v>
      </c>
      <c r="FR120">
        <v>5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5.24</v>
      </c>
      <c r="GF120">
        <v>7.9100000000000004E-2</v>
      </c>
      <c r="GG120">
        <v>1.10289767420511</v>
      </c>
      <c r="GH120">
        <v>2.6534179880901899E-3</v>
      </c>
      <c r="GI120">
        <v>-1.0428034391586701E-6</v>
      </c>
      <c r="GJ120">
        <v>5.4845479443569001E-10</v>
      </c>
      <c r="GK120">
        <v>-8.8343357051566304E-2</v>
      </c>
      <c r="GL120">
        <v>-3.05487791674427E-2</v>
      </c>
      <c r="GM120">
        <v>2.9618206596728198E-3</v>
      </c>
      <c r="GN120">
        <v>-3.1459192886968901E-5</v>
      </c>
      <c r="GO120">
        <v>4</v>
      </c>
      <c r="GP120">
        <v>2343</v>
      </c>
      <c r="GQ120">
        <v>3</v>
      </c>
      <c r="GR120">
        <v>27</v>
      </c>
      <c r="GS120">
        <v>2787.5</v>
      </c>
      <c r="GT120">
        <v>2787.5</v>
      </c>
      <c r="GU120">
        <v>3.9697300000000002</v>
      </c>
      <c r="GV120">
        <v>2.2936999999999999</v>
      </c>
      <c r="GW120">
        <v>1.9982899999999999</v>
      </c>
      <c r="GX120">
        <v>2.7160600000000001</v>
      </c>
      <c r="GY120">
        <v>2.0935100000000002</v>
      </c>
      <c r="GZ120">
        <v>2.3120099999999999</v>
      </c>
      <c r="HA120">
        <v>30.673999999999999</v>
      </c>
      <c r="HB120">
        <v>15.804399999999999</v>
      </c>
      <c r="HC120">
        <v>18</v>
      </c>
      <c r="HD120">
        <v>437.98200000000003</v>
      </c>
      <c r="HE120">
        <v>703.32</v>
      </c>
      <c r="HF120">
        <v>16.517900000000001</v>
      </c>
      <c r="HG120">
        <v>23.9542</v>
      </c>
      <c r="HH120">
        <v>30.000299999999999</v>
      </c>
      <c r="HI120">
        <v>23.741</v>
      </c>
      <c r="HJ120">
        <v>23.726700000000001</v>
      </c>
      <c r="HK120">
        <v>79.471400000000003</v>
      </c>
      <c r="HL120">
        <v>45.389099999999999</v>
      </c>
      <c r="HM120">
        <v>0</v>
      </c>
      <c r="HN120">
        <v>16.507999999999999</v>
      </c>
      <c r="HO120">
        <v>1772.03</v>
      </c>
      <c r="HP120">
        <v>14.129200000000001</v>
      </c>
      <c r="HQ120">
        <v>97.401600000000002</v>
      </c>
      <c r="HR120">
        <v>100.70099999999999</v>
      </c>
    </row>
    <row r="121" spans="1:226" x14ac:dyDescent="0.2">
      <c r="A121">
        <v>105</v>
      </c>
      <c r="B121">
        <v>1657465377.5999999</v>
      </c>
      <c r="C121">
        <v>611.5</v>
      </c>
      <c r="D121" t="s">
        <v>568</v>
      </c>
      <c r="E121" t="s">
        <v>569</v>
      </c>
      <c r="F121">
        <v>5</v>
      </c>
      <c r="G121" s="1" t="s">
        <v>353</v>
      </c>
      <c r="H121" t="s">
        <v>354</v>
      </c>
      <c r="I121">
        <v>1657465370.0999999</v>
      </c>
      <c r="J121">
        <f t="shared" si="102"/>
        <v>2.3217803364638714E-3</v>
      </c>
      <c r="K121">
        <f t="shared" si="103"/>
        <v>2.3217803364638714</v>
      </c>
      <c r="L121" s="1">
        <f t="shared" si="104"/>
        <v>30.556180426126652</v>
      </c>
      <c r="M121">
        <f t="shared" si="105"/>
        <v>1681.76444444444</v>
      </c>
      <c r="N121">
        <f t="shared" si="106"/>
        <v>1224.9824091717824</v>
      </c>
      <c r="O121">
        <f t="shared" si="107"/>
        <v>91.247953330592082</v>
      </c>
      <c r="P121">
        <f t="shared" si="108"/>
        <v>125.27327934730828</v>
      </c>
      <c r="Q121">
        <f t="shared" si="109"/>
        <v>0.12166775724826474</v>
      </c>
      <c r="R121">
        <f t="shared" si="110"/>
        <v>2.4374126884095686</v>
      </c>
      <c r="S121">
        <f t="shared" si="111"/>
        <v>0.11839169927330892</v>
      </c>
      <c r="T121">
        <f t="shared" si="112"/>
        <v>7.4281805434347578E-2</v>
      </c>
      <c r="U121">
        <f t="shared" si="113"/>
        <v>321.51537079332923</v>
      </c>
      <c r="V121">
        <f t="shared" si="114"/>
        <v>22.703970008683317</v>
      </c>
      <c r="W121">
        <f t="shared" si="115"/>
        <v>22.092125925925899</v>
      </c>
      <c r="X121">
        <f t="shared" si="116"/>
        <v>2.6684522714013204</v>
      </c>
      <c r="Y121">
        <f t="shared" si="117"/>
        <v>49.419313789873385</v>
      </c>
      <c r="Z121">
        <f t="shared" si="118"/>
        <v>1.2460276623954569</v>
      </c>
      <c r="AA121">
        <f t="shared" si="119"/>
        <v>2.5213374424692701</v>
      </c>
      <c r="AB121">
        <f t="shared" si="120"/>
        <v>1.4224246090058634</v>
      </c>
      <c r="AC121">
        <f t="shared" si="121"/>
        <v>-102.39051283805672</v>
      </c>
      <c r="AD121">
        <f t="shared" si="122"/>
        <v>-121.8428579543564</v>
      </c>
      <c r="AE121">
        <f t="shared" si="123"/>
        <v>-10.218981531830865</v>
      </c>
      <c r="AF121">
        <f t="shared" si="124"/>
        <v>87.063018469085208</v>
      </c>
      <c r="AG121">
        <f t="shared" si="125"/>
        <v>48.021385631331363</v>
      </c>
      <c r="AH121">
        <f t="shared" si="126"/>
        <v>2.3176734854881738</v>
      </c>
      <c r="AI121">
        <f t="shared" si="127"/>
        <v>30.556180426126652</v>
      </c>
      <c r="AJ121">
        <v>1784.69778255184</v>
      </c>
      <c r="AK121">
        <v>1734.06848484848</v>
      </c>
      <c r="AL121">
        <v>3.3875633371388298</v>
      </c>
      <c r="AM121">
        <v>65.265421527463403</v>
      </c>
      <c r="AN121">
        <f t="shared" si="128"/>
        <v>2.3217803364638714</v>
      </c>
      <c r="AO121">
        <v>14.018122587502701</v>
      </c>
      <c r="AP121">
        <v>16.755354545454502</v>
      </c>
      <c r="AQ121">
        <v>4.5788133595353798E-4</v>
      </c>
      <c r="AR121">
        <v>77.4076718084318</v>
      </c>
      <c r="AS121">
        <v>7</v>
      </c>
      <c r="AT121">
        <v>1</v>
      </c>
      <c r="AU121">
        <f t="shared" si="129"/>
        <v>1</v>
      </c>
      <c r="AV121">
        <f t="shared" si="130"/>
        <v>0</v>
      </c>
      <c r="AW121">
        <f t="shared" si="131"/>
        <v>40022.648033216821</v>
      </c>
      <c r="AX121">
        <f t="shared" si="132"/>
        <v>1999.9959259259299</v>
      </c>
      <c r="AY121">
        <f t="shared" si="133"/>
        <v>1681.1965886666678</v>
      </c>
      <c r="AZ121">
        <f t="shared" si="134"/>
        <v>0.84060000666667911</v>
      </c>
      <c r="BA121">
        <f t="shared" si="135"/>
        <v>0.1607580128666905</v>
      </c>
      <c r="BB121" s="1">
        <v>6</v>
      </c>
      <c r="BC121">
        <v>0.5</v>
      </c>
      <c r="BD121" t="s">
        <v>355</v>
      </c>
      <c r="BE121">
        <v>2</v>
      </c>
      <c r="BF121" t="b">
        <v>1</v>
      </c>
      <c r="BG121">
        <v>1657465370.0999999</v>
      </c>
      <c r="BH121">
        <v>1681.76444444444</v>
      </c>
      <c r="BI121">
        <v>1744.0659259259301</v>
      </c>
      <c r="BJ121">
        <v>16.7276296296296</v>
      </c>
      <c r="BK121">
        <v>13.9930111111111</v>
      </c>
      <c r="BL121">
        <v>1676.55925925926</v>
      </c>
      <c r="BM121">
        <v>16.648792592592599</v>
      </c>
      <c r="BN121">
        <v>500.01218518518499</v>
      </c>
      <c r="BO121">
        <v>74.389166666666696</v>
      </c>
      <c r="BP121">
        <v>0.100028155555556</v>
      </c>
      <c r="BQ121">
        <v>21.164899999999999</v>
      </c>
      <c r="BR121">
        <v>22.092125925925899</v>
      </c>
      <c r="BS121">
        <v>999.9</v>
      </c>
      <c r="BT121">
        <v>0</v>
      </c>
      <c r="BU121">
        <v>0</v>
      </c>
      <c r="BV121">
        <v>9975.9692592592601</v>
      </c>
      <c r="BW121">
        <v>0</v>
      </c>
      <c r="BX121">
        <v>976.02329629629605</v>
      </c>
      <c r="BY121">
        <v>-62.302296296296298</v>
      </c>
      <c r="BZ121">
        <v>1710.37518518519</v>
      </c>
      <c r="CA121">
        <v>1768.8177777777801</v>
      </c>
      <c r="CB121">
        <v>2.7346292592592598</v>
      </c>
      <c r="CC121">
        <v>1744.0659259259301</v>
      </c>
      <c r="CD121">
        <v>13.9930111111111</v>
      </c>
      <c r="CE121">
        <v>1.2443555555555601</v>
      </c>
      <c r="CF121">
        <v>1.0409288888888899</v>
      </c>
      <c r="CG121">
        <v>10.143051851851901</v>
      </c>
      <c r="CH121">
        <v>7.5021418518518503</v>
      </c>
      <c r="CI121">
        <v>1999.9959259259299</v>
      </c>
      <c r="CJ121">
        <v>0.98000044444444501</v>
      </c>
      <c r="CK121">
        <v>1.9999774074074099E-2</v>
      </c>
      <c r="CL121">
        <v>0</v>
      </c>
      <c r="CM121">
        <v>2.6523555555555598</v>
      </c>
      <c r="CN121">
        <v>0</v>
      </c>
      <c r="CO121">
        <v>14896.237037037001</v>
      </c>
      <c r="CP121">
        <v>16705.362962963001</v>
      </c>
      <c r="CQ121">
        <v>43.061999999999998</v>
      </c>
      <c r="CR121">
        <v>44.772962962963</v>
      </c>
      <c r="CS121">
        <v>44.061999999999998</v>
      </c>
      <c r="CT121">
        <v>42.875</v>
      </c>
      <c r="CU121">
        <v>42.173222222222201</v>
      </c>
      <c r="CV121">
        <v>1959.9959259259299</v>
      </c>
      <c r="CW121">
        <v>40.000370370370398</v>
      </c>
      <c r="CX121">
        <v>0</v>
      </c>
      <c r="CY121">
        <v>1651532161.4000001</v>
      </c>
      <c r="CZ121">
        <v>0</v>
      </c>
      <c r="DA121">
        <v>0</v>
      </c>
      <c r="DB121" t="s">
        <v>356</v>
      </c>
      <c r="DC121">
        <v>1657298120.5</v>
      </c>
      <c r="DD121">
        <v>1657298120.5</v>
      </c>
      <c r="DE121">
        <v>0</v>
      </c>
      <c r="DF121">
        <v>1.391</v>
      </c>
      <c r="DG121">
        <v>3.5000000000000003E-2</v>
      </c>
      <c r="DH121">
        <v>2.39</v>
      </c>
      <c r="DI121">
        <v>0.104</v>
      </c>
      <c r="DJ121">
        <v>419</v>
      </c>
      <c r="DK121">
        <v>18</v>
      </c>
      <c r="DL121">
        <v>0.11</v>
      </c>
      <c r="DM121">
        <v>0.02</v>
      </c>
      <c r="DN121">
        <v>-62.125102499999997</v>
      </c>
      <c r="DO121">
        <v>-3.6486900562848898</v>
      </c>
      <c r="DP121">
        <v>0.36356717569625302</v>
      </c>
      <c r="DQ121">
        <v>0</v>
      </c>
      <c r="DR121">
        <v>2.7558590000000001</v>
      </c>
      <c r="DS121">
        <v>-0.42542589118199398</v>
      </c>
      <c r="DT121">
        <v>4.1470422037881399E-2</v>
      </c>
      <c r="DU121">
        <v>0</v>
      </c>
      <c r="DV121">
        <v>0</v>
      </c>
      <c r="DW121">
        <v>2</v>
      </c>
      <c r="DX121" t="s">
        <v>357</v>
      </c>
      <c r="DY121">
        <v>2.8910900000000002</v>
      </c>
      <c r="DZ121">
        <v>2.7161300000000002</v>
      </c>
      <c r="EA121">
        <v>0.19342200000000001</v>
      </c>
      <c r="EB121">
        <v>0.19733100000000001</v>
      </c>
      <c r="EC121">
        <v>6.6458799999999998E-2</v>
      </c>
      <c r="ED121">
        <v>5.8415500000000002E-2</v>
      </c>
      <c r="EE121">
        <v>22973.1</v>
      </c>
      <c r="EF121">
        <v>19812.2</v>
      </c>
      <c r="EG121">
        <v>25483.1</v>
      </c>
      <c r="EH121">
        <v>24023.5</v>
      </c>
      <c r="EI121">
        <v>40559.1</v>
      </c>
      <c r="EJ121">
        <v>37422.800000000003</v>
      </c>
      <c r="EK121">
        <v>45994.1</v>
      </c>
      <c r="EL121">
        <v>42819.7</v>
      </c>
      <c r="EM121">
        <v>1.8567499999999999</v>
      </c>
      <c r="EN121">
        <v>2.24715</v>
      </c>
      <c r="EO121">
        <v>8.1423700000000002E-2</v>
      </c>
      <c r="EP121">
        <v>0</v>
      </c>
      <c r="EQ121">
        <v>20.778199999999998</v>
      </c>
      <c r="ER121">
        <v>999.9</v>
      </c>
      <c r="ES121">
        <v>49.542000000000002</v>
      </c>
      <c r="ET121">
        <v>25.408000000000001</v>
      </c>
      <c r="EU121">
        <v>21.697800000000001</v>
      </c>
      <c r="EV121">
        <v>52.496400000000001</v>
      </c>
      <c r="EW121">
        <v>37.1755</v>
      </c>
      <c r="EX121">
        <v>2</v>
      </c>
      <c r="EY121">
        <v>-0.259212</v>
      </c>
      <c r="EZ121">
        <v>4.0295800000000002</v>
      </c>
      <c r="FA121">
        <v>20.197900000000001</v>
      </c>
      <c r="FB121">
        <v>5.2382600000000004</v>
      </c>
      <c r="FC121">
        <v>11.9887</v>
      </c>
      <c r="FD121">
        <v>4.9573999999999998</v>
      </c>
      <c r="FE121">
        <v>3.3039999999999998</v>
      </c>
      <c r="FF121">
        <v>343.9</v>
      </c>
      <c r="FG121">
        <v>9999</v>
      </c>
      <c r="FH121">
        <v>9999</v>
      </c>
      <c r="FI121">
        <v>6020.8</v>
      </c>
      <c r="FJ121">
        <v>1.8681399999999999</v>
      </c>
      <c r="FK121">
        <v>1.8638600000000001</v>
      </c>
      <c r="FL121">
        <v>1.87151</v>
      </c>
      <c r="FM121">
        <v>1.8621799999999999</v>
      </c>
      <c r="FN121">
        <v>1.86172</v>
      </c>
      <c r="FO121">
        <v>1.86825</v>
      </c>
      <c r="FP121">
        <v>1.85832</v>
      </c>
      <c r="FQ121">
        <v>1.86483</v>
      </c>
      <c r="FR121">
        <v>5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5.3</v>
      </c>
      <c r="GF121">
        <v>8.0100000000000005E-2</v>
      </c>
      <c r="GG121">
        <v>1.10289767420511</v>
      </c>
      <c r="GH121">
        <v>2.6534179880901899E-3</v>
      </c>
      <c r="GI121">
        <v>-1.0428034391586701E-6</v>
      </c>
      <c r="GJ121">
        <v>5.4845479443569001E-10</v>
      </c>
      <c r="GK121">
        <v>-8.8343357051566304E-2</v>
      </c>
      <c r="GL121">
        <v>-3.05487791674427E-2</v>
      </c>
      <c r="GM121">
        <v>2.9618206596728198E-3</v>
      </c>
      <c r="GN121">
        <v>-3.1459192886968901E-5</v>
      </c>
      <c r="GO121">
        <v>4</v>
      </c>
      <c r="GP121">
        <v>2343</v>
      </c>
      <c r="GQ121">
        <v>3</v>
      </c>
      <c r="GR121">
        <v>27</v>
      </c>
      <c r="GS121">
        <v>2787.6</v>
      </c>
      <c r="GT121">
        <v>2787.6</v>
      </c>
      <c r="GU121">
        <v>3.9965799999999998</v>
      </c>
      <c r="GV121">
        <v>2.2912599999999999</v>
      </c>
      <c r="GW121">
        <v>1.9982899999999999</v>
      </c>
      <c r="GX121">
        <v>2.7160600000000001</v>
      </c>
      <c r="GY121">
        <v>2.0935100000000002</v>
      </c>
      <c r="GZ121">
        <v>2.34863</v>
      </c>
      <c r="HA121">
        <v>30.695599999999999</v>
      </c>
      <c r="HB121">
        <v>15.804399999999999</v>
      </c>
      <c r="HC121">
        <v>18</v>
      </c>
      <c r="HD121">
        <v>437.964</v>
      </c>
      <c r="HE121">
        <v>703.29899999999998</v>
      </c>
      <c r="HF121">
        <v>16.4437</v>
      </c>
      <c r="HG121">
        <v>23.959</v>
      </c>
      <c r="HH121">
        <v>30.000800000000002</v>
      </c>
      <c r="HI121">
        <v>23.745699999999999</v>
      </c>
      <c r="HJ121">
        <v>23.7315</v>
      </c>
      <c r="HK121">
        <v>79.9756</v>
      </c>
      <c r="HL121">
        <v>45.389099999999999</v>
      </c>
      <c r="HM121">
        <v>0</v>
      </c>
      <c r="HN121">
        <v>16.416499999999999</v>
      </c>
      <c r="HO121">
        <v>1792.19</v>
      </c>
      <c r="HP121">
        <v>14.147399999999999</v>
      </c>
      <c r="HQ121">
        <v>97.400800000000004</v>
      </c>
      <c r="HR121">
        <v>100.70099999999999</v>
      </c>
    </row>
    <row r="122" spans="1:226" x14ac:dyDescent="0.2">
      <c r="A122">
        <v>106</v>
      </c>
      <c r="B122">
        <v>1657465382.5999999</v>
      </c>
      <c r="C122">
        <v>616.5</v>
      </c>
      <c r="D122" t="s">
        <v>570</v>
      </c>
      <c r="E122" t="s">
        <v>571</v>
      </c>
      <c r="F122">
        <v>5</v>
      </c>
      <c r="G122" s="1" t="s">
        <v>353</v>
      </c>
      <c r="H122" t="s">
        <v>354</v>
      </c>
      <c r="I122">
        <v>1657465374.81429</v>
      </c>
      <c r="J122">
        <f t="shared" si="102"/>
        <v>2.3143149749868383E-3</v>
      </c>
      <c r="K122">
        <f t="shared" si="103"/>
        <v>2.3143149749868384</v>
      </c>
      <c r="L122" s="1">
        <f t="shared" si="104"/>
        <v>30.358671979099363</v>
      </c>
      <c r="M122">
        <f t="shared" si="105"/>
        <v>1697.4885714285699</v>
      </c>
      <c r="N122">
        <f t="shared" si="106"/>
        <v>1241.3411991609362</v>
      </c>
      <c r="O122">
        <f t="shared" si="107"/>
        <v>92.466561858916037</v>
      </c>
      <c r="P122">
        <f t="shared" si="108"/>
        <v>126.44463270928091</v>
      </c>
      <c r="Q122">
        <f t="shared" si="109"/>
        <v>0.12120875150623454</v>
      </c>
      <c r="R122">
        <f t="shared" si="110"/>
        <v>2.4399129137176647</v>
      </c>
      <c r="S122">
        <f t="shared" si="111"/>
        <v>0.11796024574905242</v>
      </c>
      <c r="T122">
        <f t="shared" si="112"/>
        <v>7.4009767248638308E-2</v>
      </c>
      <c r="U122">
        <f t="shared" si="113"/>
        <v>321.51054826498859</v>
      </c>
      <c r="V122">
        <f t="shared" si="114"/>
        <v>22.703945216947051</v>
      </c>
      <c r="W122">
        <f t="shared" si="115"/>
        <v>22.104150000000001</v>
      </c>
      <c r="X122">
        <f t="shared" si="116"/>
        <v>2.6704083412830562</v>
      </c>
      <c r="Y122">
        <f t="shared" si="117"/>
        <v>49.476439505115898</v>
      </c>
      <c r="Z122">
        <f t="shared" si="118"/>
        <v>1.2474031891001121</v>
      </c>
      <c r="AA122">
        <f t="shared" si="119"/>
        <v>2.5212064602407973</v>
      </c>
      <c r="AB122">
        <f t="shared" si="120"/>
        <v>1.4230051521829441</v>
      </c>
      <c r="AC122">
        <f t="shared" si="121"/>
        <v>-102.06129039691957</v>
      </c>
      <c r="AD122">
        <f t="shared" si="122"/>
        <v>-123.66083417477918</v>
      </c>
      <c r="AE122">
        <f t="shared" si="123"/>
        <v>-10.361418015487207</v>
      </c>
      <c r="AF122">
        <f t="shared" si="124"/>
        <v>85.427005677802612</v>
      </c>
      <c r="AG122">
        <f t="shared" si="125"/>
        <v>48.174722272158235</v>
      </c>
      <c r="AH122">
        <f t="shared" si="126"/>
        <v>2.2997267666870576</v>
      </c>
      <c r="AI122">
        <f t="shared" si="127"/>
        <v>30.358671979099363</v>
      </c>
      <c r="AJ122">
        <v>1802.020601898</v>
      </c>
      <c r="AK122">
        <v>1751.36606060606</v>
      </c>
      <c r="AL122">
        <v>3.4537039216146201</v>
      </c>
      <c r="AM122">
        <v>65.265421527463403</v>
      </c>
      <c r="AN122">
        <f t="shared" si="128"/>
        <v>2.3143149749868384</v>
      </c>
      <c r="AO122">
        <v>14.0703581689042</v>
      </c>
      <c r="AP122">
        <v>16.7758478787879</v>
      </c>
      <c r="AQ122">
        <v>5.3369889257635699E-3</v>
      </c>
      <c r="AR122">
        <v>77.4076718084318</v>
      </c>
      <c r="AS122">
        <v>7</v>
      </c>
      <c r="AT122">
        <v>1</v>
      </c>
      <c r="AU122">
        <f t="shared" si="129"/>
        <v>1</v>
      </c>
      <c r="AV122">
        <f t="shared" si="130"/>
        <v>0</v>
      </c>
      <c r="AW122">
        <f t="shared" si="131"/>
        <v>40085.521237468376</v>
      </c>
      <c r="AX122">
        <f t="shared" si="132"/>
        <v>1999.96571428571</v>
      </c>
      <c r="AY122">
        <f t="shared" si="133"/>
        <v>1681.1712104999908</v>
      </c>
      <c r="AZ122">
        <f t="shared" si="134"/>
        <v>0.84060001553597785</v>
      </c>
      <c r="BA122">
        <f t="shared" si="135"/>
        <v>0.16075802998443722</v>
      </c>
      <c r="BB122" s="1">
        <v>6</v>
      </c>
      <c r="BC122">
        <v>0.5</v>
      </c>
      <c r="BD122" t="s">
        <v>355</v>
      </c>
      <c r="BE122">
        <v>2</v>
      </c>
      <c r="BF122" t="b">
        <v>1</v>
      </c>
      <c r="BG122">
        <v>1657465374.81429</v>
      </c>
      <c r="BH122">
        <v>1697.4885714285699</v>
      </c>
      <c r="BI122">
        <v>1759.9832142857099</v>
      </c>
      <c r="BJ122">
        <v>16.746085714285702</v>
      </c>
      <c r="BK122">
        <v>14.032607142857101</v>
      </c>
      <c r="BL122">
        <v>1692.2232142857099</v>
      </c>
      <c r="BM122">
        <v>16.6665142857143</v>
      </c>
      <c r="BN122">
        <v>499.99628571428599</v>
      </c>
      <c r="BO122">
        <v>74.389278571428605</v>
      </c>
      <c r="BP122">
        <v>9.9960907142857103E-2</v>
      </c>
      <c r="BQ122">
        <v>21.1640535714286</v>
      </c>
      <c r="BR122">
        <v>22.104150000000001</v>
      </c>
      <c r="BS122">
        <v>999.9</v>
      </c>
      <c r="BT122">
        <v>0</v>
      </c>
      <c r="BU122">
        <v>0</v>
      </c>
      <c r="BV122">
        <v>9992.2571428571391</v>
      </c>
      <c r="BW122">
        <v>0</v>
      </c>
      <c r="BX122">
        <v>976.37360714285705</v>
      </c>
      <c r="BY122">
        <v>-62.4961428571429</v>
      </c>
      <c r="BZ122">
        <v>1726.3989285714299</v>
      </c>
      <c r="CA122">
        <v>1785.0321428571399</v>
      </c>
      <c r="CB122">
        <v>2.7134928571428598</v>
      </c>
      <c r="CC122">
        <v>1759.9832142857099</v>
      </c>
      <c r="CD122">
        <v>14.032607142857101</v>
      </c>
      <c r="CE122">
        <v>1.2457310714285701</v>
      </c>
      <c r="CF122">
        <v>1.04387607142857</v>
      </c>
      <c r="CG122">
        <v>10.1595678571429</v>
      </c>
      <c r="CH122">
        <v>7.5435453571428601</v>
      </c>
      <c r="CI122">
        <v>1999.96571428571</v>
      </c>
      <c r="CJ122">
        <v>0.98000014285714299</v>
      </c>
      <c r="CK122">
        <v>2.0000085714285701E-2</v>
      </c>
      <c r="CL122">
        <v>0</v>
      </c>
      <c r="CM122">
        <v>2.5771142857142899</v>
      </c>
      <c r="CN122">
        <v>0</v>
      </c>
      <c r="CO122">
        <v>14896.6964285714</v>
      </c>
      <c r="CP122">
        <v>16705.0964285714</v>
      </c>
      <c r="CQ122">
        <v>43.066499999999998</v>
      </c>
      <c r="CR122">
        <v>44.783214285714301</v>
      </c>
      <c r="CS122">
        <v>44.061999999999998</v>
      </c>
      <c r="CT122">
        <v>42.875</v>
      </c>
      <c r="CU122">
        <v>42.178142857142802</v>
      </c>
      <c r="CV122">
        <v>1959.96571428571</v>
      </c>
      <c r="CW122">
        <v>40.000357142857098</v>
      </c>
      <c r="CX122">
        <v>0</v>
      </c>
      <c r="CY122">
        <v>1651532166.8</v>
      </c>
      <c r="CZ122">
        <v>0</v>
      </c>
      <c r="DA122">
        <v>0</v>
      </c>
      <c r="DB122" t="s">
        <v>356</v>
      </c>
      <c r="DC122">
        <v>1657298120.5</v>
      </c>
      <c r="DD122">
        <v>1657298120.5</v>
      </c>
      <c r="DE122">
        <v>0</v>
      </c>
      <c r="DF122">
        <v>1.391</v>
      </c>
      <c r="DG122">
        <v>3.5000000000000003E-2</v>
      </c>
      <c r="DH122">
        <v>2.39</v>
      </c>
      <c r="DI122">
        <v>0.104</v>
      </c>
      <c r="DJ122">
        <v>419</v>
      </c>
      <c r="DK122">
        <v>18</v>
      </c>
      <c r="DL122">
        <v>0.11</v>
      </c>
      <c r="DM122">
        <v>0.02</v>
      </c>
      <c r="DN122">
        <v>-62.339390000000002</v>
      </c>
      <c r="DO122">
        <v>-2.6496157598495902</v>
      </c>
      <c r="DP122">
        <v>0.26804232856024801</v>
      </c>
      <c r="DQ122">
        <v>0</v>
      </c>
      <c r="DR122">
        <v>2.7311735000000001</v>
      </c>
      <c r="DS122">
        <v>-0.32595534709193003</v>
      </c>
      <c r="DT122">
        <v>3.2485183895893201E-2</v>
      </c>
      <c r="DU122">
        <v>0</v>
      </c>
      <c r="DV122">
        <v>0</v>
      </c>
      <c r="DW122">
        <v>2</v>
      </c>
      <c r="DX122" t="s">
        <v>357</v>
      </c>
      <c r="DY122">
        <v>2.8912200000000001</v>
      </c>
      <c r="DZ122">
        <v>2.7166999999999999</v>
      </c>
      <c r="EA122">
        <v>0.19454199999999999</v>
      </c>
      <c r="EB122">
        <v>0.19842299999999999</v>
      </c>
      <c r="EC122">
        <v>6.6510200000000005E-2</v>
      </c>
      <c r="ED122">
        <v>5.84497E-2</v>
      </c>
      <c r="EE122">
        <v>22941.200000000001</v>
      </c>
      <c r="EF122">
        <v>19785.400000000001</v>
      </c>
      <c r="EG122">
        <v>25483.1</v>
      </c>
      <c r="EH122">
        <v>24023.7</v>
      </c>
      <c r="EI122">
        <v>40556.400000000001</v>
      </c>
      <c r="EJ122">
        <v>37421.9</v>
      </c>
      <c r="EK122">
        <v>45993.7</v>
      </c>
      <c r="EL122">
        <v>42820.2</v>
      </c>
      <c r="EM122">
        <v>1.85667</v>
      </c>
      <c r="EN122">
        <v>2.2470500000000002</v>
      </c>
      <c r="EO122">
        <v>8.0689800000000006E-2</v>
      </c>
      <c r="EP122">
        <v>0</v>
      </c>
      <c r="EQ122">
        <v>20.791</v>
      </c>
      <c r="ER122">
        <v>999.9</v>
      </c>
      <c r="ES122">
        <v>49.542000000000002</v>
      </c>
      <c r="ET122">
        <v>25.417999999999999</v>
      </c>
      <c r="EU122">
        <v>21.710100000000001</v>
      </c>
      <c r="EV122">
        <v>52.176400000000001</v>
      </c>
      <c r="EW122">
        <v>37.163499999999999</v>
      </c>
      <c r="EX122">
        <v>2</v>
      </c>
      <c r="EY122">
        <v>-0.258021</v>
      </c>
      <c r="EZ122">
        <v>4.2455100000000003</v>
      </c>
      <c r="FA122">
        <v>20.192499999999999</v>
      </c>
      <c r="FB122">
        <v>5.2370599999999996</v>
      </c>
      <c r="FC122">
        <v>11.9909</v>
      </c>
      <c r="FD122">
        <v>4.9572500000000002</v>
      </c>
      <c r="FE122">
        <v>3.3039000000000001</v>
      </c>
      <c r="FF122">
        <v>343.9</v>
      </c>
      <c r="FG122">
        <v>9999</v>
      </c>
      <c r="FH122">
        <v>9999</v>
      </c>
      <c r="FI122">
        <v>6021.1</v>
      </c>
      <c r="FJ122">
        <v>1.8681399999999999</v>
      </c>
      <c r="FK122">
        <v>1.8638399999999999</v>
      </c>
      <c r="FL122">
        <v>1.8714999999999999</v>
      </c>
      <c r="FM122">
        <v>1.8621799999999999</v>
      </c>
      <c r="FN122">
        <v>1.86172</v>
      </c>
      <c r="FO122">
        <v>1.8682300000000001</v>
      </c>
      <c r="FP122">
        <v>1.85829</v>
      </c>
      <c r="FQ122">
        <v>1.86486</v>
      </c>
      <c r="FR122">
        <v>5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5.36</v>
      </c>
      <c r="GF122">
        <v>8.09E-2</v>
      </c>
      <c r="GG122">
        <v>1.10289767420511</v>
      </c>
      <c r="GH122">
        <v>2.6534179880901899E-3</v>
      </c>
      <c r="GI122">
        <v>-1.0428034391586701E-6</v>
      </c>
      <c r="GJ122">
        <v>5.4845479443569001E-10</v>
      </c>
      <c r="GK122">
        <v>-8.8343357051566304E-2</v>
      </c>
      <c r="GL122">
        <v>-3.05487791674427E-2</v>
      </c>
      <c r="GM122">
        <v>2.9618206596728198E-3</v>
      </c>
      <c r="GN122">
        <v>-3.1459192886968901E-5</v>
      </c>
      <c r="GO122">
        <v>4</v>
      </c>
      <c r="GP122">
        <v>2343</v>
      </c>
      <c r="GQ122">
        <v>3</v>
      </c>
      <c r="GR122">
        <v>27</v>
      </c>
      <c r="GS122">
        <v>2787.7</v>
      </c>
      <c r="GT122">
        <v>2787.7</v>
      </c>
      <c r="GU122">
        <v>4.0234399999999999</v>
      </c>
      <c r="GV122">
        <v>2.2961399999999998</v>
      </c>
      <c r="GW122">
        <v>1.9982899999999999</v>
      </c>
      <c r="GX122">
        <v>2.7160600000000001</v>
      </c>
      <c r="GY122">
        <v>2.0935100000000002</v>
      </c>
      <c r="GZ122">
        <v>2.32544</v>
      </c>
      <c r="HA122">
        <v>30.695599999999999</v>
      </c>
      <c r="HB122">
        <v>15.7957</v>
      </c>
      <c r="HC122">
        <v>18</v>
      </c>
      <c r="HD122">
        <v>437.96600000000001</v>
      </c>
      <c r="HE122">
        <v>703.29700000000003</v>
      </c>
      <c r="HF122">
        <v>16.340699999999998</v>
      </c>
      <c r="HG122">
        <v>23.964200000000002</v>
      </c>
      <c r="HH122">
        <v>30.001100000000001</v>
      </c>
      <c r="HI122">
        <v>23.7514</v>
      </c>
      <c r="HJ122">
        <v>23.7376</v>
      </c>
      <c r="HK122">
        <v>80.558700000000002</v>
      </c>
      <c r="HL122">
        <v>45.105400000000003</v>
      </c>
      <c r="HM122">
        <v>0</v>
      </c>
      <c r="HN122">
        <v>16.303599999999999</v>
      </c>
      <c r="HO122">
        <v>1805.66</v>
      </c>
      <c r="HP122">
        <v>14.1677</v>
      </c>
      <c r="HQ122">
        <v>97.400199999999998</v>
      </c>
      <c r="HR122">
        <v>100.702</v>
      </c>
    </row>
    <row r="123" spans="1:226" x14ac:dyDescent="0.2">
      <c r="A123">
        <v>107</v>
      </c>
      <c r="B123">
        <v>1657465387.5999999</v>
      </c>
      <c r="C123">
        <v>621.5</v>
      </c>
      <c r="D123" t="s">
        <v>572</v>
      </c>
      <c r="E123" t="s">
        <v>573</v>
      </c>
      <c r="F123">
        <v>5</v>
      </c>
      <c r="G123" s="1" t="s">
        <v>353</v>
      </c>
      <c r="H123" t="s">
        <v>354</v>
      </c>
      <c r="I123">
        <v>1657465380.0999999</v>
      </c>
      <c r="J123">
        <f t="shared" si="102"/>
        <v>2.2834115283251306E-3</v>
      </c>
      <c r="K123">
        <f t="shared" si="103"/>
        <v>2.2834115283251304</v>
      </c>
      <c r="L123" s="1">
        <f t="shared" si="104"/>
        <v>30.74782113977345</v>
      </c>
      <c r="M123">
        <f t="shared" si="105"/>
        <v>1715.2055555555601</v>
      </c>
      <c r="N123">
        <f t="shared" si="106"/>
        <v>1247.4228039257721</v>
      </c>
      <c r="O123">
        <f t="shared" si="107"/>
        <v>92.919553129970254</v>
      </c>
      <c r="P123">
        <f t="shared" si="108"/>
        <v>127.7643259740734</v>
      </c>
      <c r="Q123">
        <f t="shared" si="109"/>
        <v>0.11945162430689828</v>
      </c>
      <c r="R123">
        <f t="shared" si="110"/>
        <v>2.4407972901044364</v>
      </c>
      <c r="S123">
        <f t="shared" si="111"/>
        <v>0.11629641154910035</v>
      </c>
      <c r="T123">
        <f t="shared" si="112"/>
        <v>7.2961798817832629E-2</v>
      </c>
      <c r="U123">
        <f t="shared" si="113"/>
        <v>321.5127699044362</v>
      </c>
      <c r="V123">
        <f t="shared" si="114"/>
        <v>22.711402274398278</v>
      </c>
      <c r="W123">
        <f t="shared" si="115"/>
        <v>22.118862962963</v>
      </c>
      <c r="X123">
        <f t="shared" si="116"/>
        <v>2.6728035454077923</v>
      </c>
      <c r="Y123">
        <f t="shared" si="117"/>
        <v>49.534750255236858</v>
      </c>
      <c r="Z123">
        <f t="shared" si="118"/>
        <v>1.2487502702802042</v>
      </c>
      <c r="AA123">
        <f t="shared" si="119"/>
        <v>2.5209580422749487</v>
      </c>
      <c r="AB123">
        <f t="shared" si="120"/>
        <v>1.4240532751275881</v>
      </c>
      <c r="AC123">
        <f t="shared" si="121"/>
        <v>-100.69844839913826</v>
      </c>
      <c r="AD123">
        <f t="shared" si="122"/>
        <v>-125.85296467109784</v>
      </c>
      <c r="AE123">
        <f t="shared" si="123"/>
        <v>-10.541978016984274</v>
      </c>
      <c r="AF123">
        <f t="shared" si="124"/>
        <v>84.419378817215815</v>
      </c>
      <c r="AG123">
        <f t="shared" si="125"/>
        <v>48.253480767639275</v>
      </c>
      <c r="AH123">
        <f t="shared" si="126"/>
        <v>2.2821011743622748</v>
      </c>
      <c r="AI123">
        <f t="shared" si="127"/>
        <v>30.74782113977345</v>
      </c>
      <c r="AJ123">
        <v>1819.14909771728</v>
      </c>
      <c r="AK123">
        <v>1768.34327272727</v>
      </c>
      <c r="AL123">
        <v>3.37199240697195</v>
      </c>
      <c r="AM123">
        <v>65.265421527463403</v>
      </c>
      <c r="AN123">
        <f t="shared" si="128"/>
        <v>2.2834115283251304</v>
      </c>
      <c r="AO123">
        <v>14.084932343687401</v>
      </c>
      <c r="AP123">
        <v>16.7796381818182</v>
      </c>
      <c r="AQ123">
        <v>-1.16913946153054E-4</v>
      </c>
      <c r="AR123">
        <v>77.4076718084318</v>
      </c>
      <c r="AS123">
        <v>7</v>
      </c>
      <c r="AT123">
        <v>1</v>
      </c>
      <c r="AU123">
        <f t="shared" si="129"/>
        <v>1</v>
      </c>
      <c r="AV123">
        <f t="shared" si="130"/>
        <v>0</v>
      </c>
      <c r="AW123">
        <f t="shared" si="131"/>
        <v>40107.940622641479</v>
      </c>
      <c r="AX123">
        <f t="shared" si="132"/>
        <v>1999.9796296296299</v>
      </c>
      <c r="AY123">
        <f t="shared" si="133"/>
        <v>1681.1828997777736</v>
      </c>
      <c r="AZ123">
        <f t="shared" si="134"/>
        <v>0.8406000115556711</v>
      </c>
      <c r="BA123">
        <f t="shared" si="135"/>
        <v>0.16075802230244524</v>
      </c>
      <c r="BB123" s="1">
        <v>6</v>
      </c>
      <c r="BC123">
        <v>0.5</v>
      </c>
      <c r="BD123" t="s">
        <v>355</v>
      </c>
      <c r="BE123">
        <v>2</v>
      </c>
      <c r="BF123" t="b">
        <v>1</v>
      </c>
      <c r="BG123">
        <v>1657465380.0999999</v>
      </c>
      <c r="BH123">
        <v>1715.2055555555601</v>
      </c>
      <c r="BI123">
        <v>1777.8077777777801</v>
      </c>
      <c r="BJ123">
        <v>16.764174074074099</v>
      </c>
      <c r="BK123">
        <v>14.0715222222222</v>
      </c>
      <c r="BL123">
        <v>1709.8718518518499</v>
      </c>
      <c r="BM123">
        <v>16.6838703703704</v>
      </c>
      <c r="BN123">
        <v>499.99266666666699</v>
      </c>
      <c r="BO123">
        <v>74.389244444444401</v>
      </c>
      <c r="BP123">
        <v>9.9976722222222203E-2</v>
      </c>
      <c r="BQ123">
        <v>21.162448148148101</v>
      </c>
      <c r="BR123">
        <v>22.118862962963</v>
      </c>
      <c r="BS123">
        <v>999.9</v>
      </c>
      <c r="BT123">
        <v>0</v>
      </c>
      <c r="BU123">
        <v>0</v>
      </c>
      <c r="BV123">
        <v>9998.0311111111096</v>
      </c>
      <c r="BW123">
        <v>0</v>
      </c>
      <c r="BX123">
        <v>976.79288888888902</v>
      </c>
      <c r="BY123">
        <v>-62.603644444444399</v>
      </c>
      <c r="BZ123">
        <v>1744.44962962963</v>
      </c>
      <c r="CA123">
        <v>1803.18074074074</v>
      </c>
      <c r="CB123">
        <v>2.6926655555555601</v>
      </c>
      <c r="CC123">
        <v>1777.8077777777801</v>
      </c>
      <c r="CD123">
        <v>14.0715222222222</v>
      </c>
      <c r="CE123">
        <v>1.2470755555555599</v>
      </c>
      <c r="CF123">
        <v>1.04676962962963</v>
      </c>
      <c r="CG123">
        <v>10.1757037037037</v>
      </c>
      <c r="CH123">
        <v>7.5841188888888897</v>
      </c>
      <c r="CI123">
        <v>1999.9796296296299</v>
      </c>
      <c r="CJ123">
        <v>0.98000022222222205</v>
      </c>
      <c r="CK123">
        <v>2.0000003703703698E-2</v>
      </c>
      <c r="CL123">
        <v>0</v>
      </c>
      <c r="CM123">
        <v>2.5902333333333298</v>
      </c>
      <c r="CN123">
        <v>0</v>
      </c>
      <c r="CO123">
        <v>14898.670370370401</v>
      </c>
      <c r="CP123">
        <v>16705.218518518501</v>
      </c>
      <c r="CQ123">
        <v>43.066666666666599</v>
      </c>
      <c r="CR123">
        <v>44.786740740740697</v>
      </c>
      <c r="CS123">
        <v>44.061999999999998</v>
      </c>
      <c r="CT123">
        <v>42.875</v>
      </c>
      <c r="CU123">
        <v>42.182407407407403</v>
      </c>
      <c r="CV123">
        <v>1959.9796296296299</v>
      </c>
      <c r="CW123">
        <v>40.000370370370398</v>
      </c>
      <c r="CX123">
        <v>0</v>
      </c>
      <c r="CY123">
        <v>1651532171.5999999</v>
      </c>
      <c r="CZ123">
        <v>0</v>
      </c>
      <c r="DA123">
        <v>0</v>
      </c>
      <c r="DB123" t="s">
        <v>356</v>
      </c>
      <c r="DC123">
        <v>1657298120.5</v>
      </c>
      <c r="DD123">
        <v>1657298120.5</v>
      </c>
      <c r="DE123">
        <v>0</v>
      </c>
      <c r="DF123">
        <v>1.391</v>
      </c>
      <c r="DG123">
        <v>3.5000000000000003E-2</v>
      </c>
      <c r="DH123">
        <v>2.39</v>
      </c>
      <c r="DI123">
        <v>0.104</v>
      </c>
      <c r="DJ123">
        <v>419</v>
      </c>
      <c r="DK123">
        <v>18</v>
      </c>
      <c r="DL123">
        <v>0.11</v>
      </c>
      <c r="DM123">
        <v>0.02</v>
      </c>
      <c r="DN123">
        <v>-62.530697500000002</v>
      </c>
      <c r="DO123">
        <v>-1.3669249530955601</v>
      </c>
      <c r="DP123">
        <v>0.15975966244252601</v>
      </c>
      <c r="DQ123">
        <v>0</v>
      </c>
      <c r="DR123">
        <v>2.7051897500000002</v>
      </c>
      <c r="DS123">
        <v>-0.22185129455910499</v>
      </c>
      <c r="DT123">
        <v>2.3040520988846999E-2</v>
      </c>
      <c r="DU123">
        <v>0</v>
      </c>
      <c r="DV123">
        <v>0</v>
      </c>
      <c r="DW123">
        <v>2</v>
      </c>
      <c r="DX123" t="s">
        <v>357</v>
      </c>
      <c r="DY123">
        <v>2.89127</v>
      </c>
      <c r="DZ123">
        <v>2.7165699999999999</v>
      </c>
      <c r="EA123">
        <v>0.19564000000000001</v>
      </c>
      <c r="EB123">
        <v>0.19949900000000001</v>
      </c>
      <c r="EC123">
        <v>6.6519499999999995E-2</v>
      </c>
      <c r="ED123">
        <v>5.8556299999999999E-2</v>
      </c>
      <c r="EE123">
        <v>22909.3</v>
      </c>
      <c r="EF123">
        <v>19758.5</v>
      </c>
      <c r="EG123">
        <v>25482.3</v>
      </c>
      <c r="EH123">
        <v>24023.3</v>
      </c>
      <c r="EI123">
        <v>40555.300000000003</v>
      </c>
      <c r="EJ123">
        <v>37416.9</v>
      </c>
      <c r="EK123">
        <v>45992.800000000003</v>
      </c>
      <c r="EL123">
        <v>42819.3</v>
      </c>
      <c r="EM123">
        <v>1.8564000000000001</v>
      </c>
      <c r="EN123">
        <v>2.24682</v>
      </c>
      <c r="EO123">
        <v>8.0391799999999999E-2</v>
      </c>
      <c r="EP123">
        <v>0</v>
      </c>
      <c r="EQ123">
        <v>20.803599999999999</v>
      </c>
      <c r="ER123">
        <v>999.9</v>
      </c>
      <c r="ES123">
        <v>49.518000000000001</v>
      </c>
      <c r="ET123">
        <v>25.437999999999999</v>
      </c>
      <c r="EU123">
        <v>21.725300000000001</v>
      </c>
      <c r="EV123">
        <v>52.126399999999997</v>
      </c>
      <c r="EW123">
        <v>37.115400000000001</v>
      </c>
      <c r="EX123">
        <v>2</v>
      </c>
      <c r="EY123">
        <v>-0.25694899999999998</v>
      </c>
      <c r="EZ123">
        <v>4.43757</v>
      </c>
      <c r="FA123">
        <v>20.1877</v>
      </c>
      <c r="FB123">
        <v>5.23766</v>
      </c>
      <c r="FC123">
        <v>11.991099999999999</v>
      </c>
      <c r="FD123">
        <v>4.9573999999999998</v>
      </c>
      <c r="FE123">
        <v>3.3039800000000001</v>
      </c>
      <c r="FF123">
        <v>343.9</v>
      </c>
      <c r="FG123">
        <v>9999</v>
      </c>
      <c r="FH123">
        <v>9999</v>
      </c>
      <c r="FI123">
        <v>6021.1</v>
      </c>
      <c r="FJ123">
        <v>1.8681300000000001</v>
      </c>
      <c r="FK123">
        <v>1.86385</v>
      </c>
      <c r="FL123">
        <v>1.8714999999999999</v>
      </c>
      <c r="FM123">
        <v>1.8621799999999999</v>
      </c>
      <c r="FN123">
        <v>1.86171</v>
      </c>
      <c r="FO123">
        <v>1.8682300000000001</v>
      </c>
      <c r="FP123">
        <v>1.85826</v>
      </c>
      <c r="FQ123">
        <v>1.8648100000000001</v>
      </c>
      <c r="FR123">
        <v>5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5.43</v>
      </c>
      <c r="GF123">
        <v>8.09E-2</v>
      </c>
      <c r="GG123">
        <v>1.10289767420511</v>
      </c>
      <c r="GH123">
        <v>2.6534179880901899E-3</v>
      </c>
      <c r="GI123">
        <v>-1.0428034391586701E-6</v>
      </c>
      <c r="GJ123">
        <v>5.4845479443569001E-10</v>
      </c>
      <c r="GK123">
        <v>-8.8343357051566304E-2</v>
      </c>
      <c r="GL123">
        <v>-3.05487791674427E-2</v>
      </c>
      <c r="GM123">
        <v>2.9618206596728198E-3</v>
      </c>
      <c r="GN123">
        <v>-3.1459192886968901E-5</v>
      </c>
      <c r="GO123">
        <v>4</v>
      </c>
      <c r="GP123">
        <v>2343</v>
      </c>
      <c r="GQ123">
        <v>3</v>
      </c>
      <c r="GR123">
        <v>27</v>
      </c>
      <c r="GS123">
        <v>2787.8</v>
      </c>
      <c r="GT123">
        <v>2787.8</v>
      </c>
      <c r="GU123">
        <v>4.0515100000000004</v>
      </c>
      <c r="GV123">
        <v>2.2912599999999999</v>
      </c>
      <c r="GW123">
        <v>1.9982899999999999</v>
      </c>
      <c r="GX123">
        <v>2.7160600000000001</v>
      </c>
      <c r="GY123">
        <v>2.0935100000000002</v>
      </c>
      <c r="GZ123">
        <v>2.36572</v>
      </c>
      <c r="HA123">
        <v>30.717199999999998</v>
      </c>
      <c r="HB123">
        <v>15.7957</v>
      </c>
      <c r="HC123">
        <v>18</v>
      </c>
      <c r="HD123">
        <v>437.85300000000001</v>
      </c>
      <c r="HE123">
        <v>703.16600000000005</v>
      </c>
      <c r="HF123">
        <v>16.2254</v>
      </c>
      <c r="HG123">
        <v>23.969200000000001</v>
      </c>
      <c r="HH123">
        <v>30.001100000000001</v>
      </c>
      <c r="HI123">
        <v>23.756699999999999</v>
      </c>
      <c r="HJ123">
        <v>23.7423</v>
      </c>
      <c r="HK123">
        <v>81.069500000000005</v>
      </c>
      <c r="HL123">
        <v>45.105400000000003</v>
      </c>
      <c r="HM123">
        <v>0</v>
      </c>
      <c r="HN123">
        <v>16.186399999999999</v>
      </c>
      <c r="HO123">
        <v>1825.77</v>
      </c>
      <c r="HP123">
        <v>14.1938</v>
      </c>
      <c r="HQ123">
        <v>97.397999999999996</v>
      </c>
      <c r="HR123">
        <v>100.7</v>
      </c>
    </row>
    <row r="124" spans="1:226" x14ac:dyDescent="0.2">
      <c r="A124">
        <v>108</v>
      </c>
      <c r="B124">
        <v>1657465392.5999999</v>
      </c>
      <c r="C124">
        <v>626.5</v>
      </c>
      <c r="D124" t="s">
        <v>574</v>
      </c>
      <c r="E124" t="s">
        <v>575</v>
      </c>
      <c r="F124">
        <v>5</v>
      </c>
      <c r="G124" s="1" t="s">
        <v>353</v>
      </c>
      <c r="H124" t="s">
        <v>354</v>
      </c>
      <c r="I124">
        <v>1657465384.81429</v>
      </c>
      <c r="J124">
        <f t="shared" si="102"/>
        <v>2.2517721572317805E-3</v>
      </c>
      <c r="K124">
        <f t="shared" si="103"/>
        <v>2.2517721572317804</v>
      </c>
      <c r="L124" s="1">
        <f t="shared" si="104"/>
        <v>30.994740581369207</v>
      </c>
      <c r="M124">
        <f t="shared" si="105"/>
        <v>1731.02464285714</v>
      </c>
      <c r="N124">
        <f t="shared" si="106"/>
        <v>1253.4320607508885</v>
      </c>
      <c r="O124">
        <f t="shared" si="107"/>
        <v>93.367337827126349</v>
      </c>
      <c r="P124">
        <f t="shared" si="108"/>
        <v>128.94289820534954</v>
      </c>
      <c r="Q124">
        <f t="shared" si="109"/>
        <v>0.11772757023970368</v>
      </c>
      <c r="R124">
        <f t="shared" si="110"/>
        <v>2.4426407486841577</v>
      </c>
      <c r="S124">
        <f t="shared" si="111"/>
        <v>0.11466376925916419</v>
      </c>
      <c r="T124">
        <f t="shared" si="112"/>
        <v>7.1933484989828225E-2</v>
      </c>
      <c r="U124">
        <f t="shared" si="113"/>
        <v>321.51087000000047</v>
      </c>
      <c r="V124">
        <f t="shared" si="114"/>
        <v>22.710308047838918</v>
      </c>
      <c r="W124">
        <f t="shared" si="115"/>
        <v>22.1252178571429</v>
      </c>
      <c r="X124">
        <f t="shared" si="116"/>
        <v>2.6738386749052094</v>
      </c>
      <c r="Y124">
        <f t="shared" si="117"/>
        <v>49.59577622434346</v>
      </c>
      <c r="Z124">
        <f t="shared" si="118"/>
        <v>1.2495372754984149</v>
      </c>
      <c r="AA124">
        <f t="shared" si="119"/>
        <v>2.5194429256358633</v>
      </c>
      <c r="AB124">
        <f t="shared" si="120"/>
        <v>1.4243013994067946</v>
      </c>
      <c r="AC124">
        <f t="shared" si="121"/>
        <v>-99.303152133921515</v>
      </c>
      <c r="AD124">
        <f t="shared" si="122"/>
        <v>-128.07470335639493</v>
      </c>
      <c r="AE124">
        <f t="shared" si="123"/>
        <v>-10.719797042048471</v>
      </c>
      <c r="AF124">
        <f t="shared" si="124"/>
        <v>83.413217467635548</v>
      </c>
      <c r="AG124">
        <f t="shared" si="125"/>
        <v>48.326043238598629</v>
      </c>
      <c r="AH124">
        <f t="shared" si="126"/>
        <v>2.2704359810784678</v>
      </c>
      <c r="AI124">
        <f t="shared" si="127"/>
        <v>30.994740581369207</v>
      </c>
      <c r="AJ124">
        <v>1836.3239604999401</v>
      </c>
      <c r="AK124">
        <v>1785.25660606061</v>
      </c>
      <c r="AL124">
        <v>3.3619924069723202</v>
      </c>
      <c r="AM124">
        <v>65.265421527463403</v>
      </c>
      <c r="AN124">
        <f t="shared" si="128"/>
        <v>2.2517721572317804</v>
      </c>
      <c r="AO124">
        <v>14.1161830201619</v>
      </c>
      <c r="AP124">
        <v>16.774026060606101</v>
      </c>
      <c r="AQ124">
        <v>-2.2110068832112E-4</v>
      </c>
      <c r="AR124">
        <v>77.4076718084318</v>
      </c>
      <c r="AS124">
        <v>7</v>
      </c>
      <c r="AT124">
        <v>1</v>
      </c>
      <c r="AU124">
        <f t="shared" si="129"/>
        <v>1</v>
      </c>
      <c r="AV124">
        <f t="shared" si="130"/>
        <v>0</v>
      </c>
      <c r="AW124">
        <f t="shared" si="131"/>
        <v>40155.564440483155</v>
      </c>
      <c r="AX124">
        <f t="shared" si="132"/>
        <v>1999.9678571428601</v>
      </c>
      <c r="AY124">
        <f t="shared" si="133"/>
        <v>1681.1730000000025</v>
      </c>
      <c r="AZ124">
        <f t="shared" si="134"/>
        <v>0.84060000964301207</v>
      </c>
      <c r="BA124">
        <f t="shared" si="135"/>
        <v>0.16075801861101338</v>
      </c>
      <c r="BB124" s="1">
        <v>6</v>
      </c>
      <c r="BC124">
        <v>0.5</v>
      </c>
      <c r="BD124" t="s">
        <v>355</v>
      </c>
      <c r="BE124">
        <v>2</v>
      </c>
      <c r="BF124" t="b">
        <v>1</v>
      </c>
      <c r="BG124">
        <v>1657465384.81429</v>
      </c>
      <c r="BH124">
        <v>1731.02464285714</v>
      </c>
      <c r="BI124">
        <v>1793.7321428571399</v>
      </c>
      <c r="BJ124">
        <v>16.7747107142857</v>
      </c>
      <c r="BK124">
        <v>14.0958892857143</v>
      </c>
      <c r="BL124">
        <v>1725.6289285714299</v>
      </c>
      <c r="BM124">
        <v>16.693974999999998</v>
      </c>
      <c r="BN124">
        <v>499.99975000000001</v>
      </c>
      <c r="BO124">
        <v>74.389375000000001</v>
      </c>
      <c r="BP124">
        <v>9.9973685714285707E-2</v>
      </c>
      <c r="BQ124">
        <v>21.152653571428601</v>
      </c>
      <c r="BR124">
        <v>22.1252178571429</v>
      </c>
      <c r="BS124">
        <v>999.9</v>
      </c>
      <c r="BT124">
        <v>0</v>
      </c>
      <c r="BU124">
        <v>0</v>
      </c>
      <c r="BV124">
        <v>10010.044285714301</v>
      </c>
      <c r="BW124">
        <v>0</v>
      </c>
      <c r="BX124">
        <v>977.52653571428596</v>
      </c>
      <c r="BY124">
        <v>-62.708982142857202</v>
      </c>
      <c r="BZ124">
        <v>1760.5567857142901</v>
      </c>
      <c r="CA124">
        <v>1819.3782142857101</v>
      </c>
      <c r="CB124">
        <v>2.6788260714285701</v>
      </c>
      <c r="CC124">
        <v>1793.7321428571399</v>
      </c>
      <c r="CD124">
        <v>14.0958892857143</v>
      </c>
      <c r="CE124">
        <v>1.2478607142857101</v>
      </c>
      <c r="CF124">
        <v>1.04858428571429</v>
      </c>
      <c r="CG124">
        <v>10.185124999999999</v>
      </c>
      <c r="CH124">
        <v>7.6095017857142899</v>
      </c>
      <c r="CI124">
        <v>1999.9678571428601</v>
      </c>
      <c r="CJ124">
        <v>0.98000003571428596</v>
      </c>
      <c r="CK124">
        <v>2.0000196428571398E-2</v>
      </c>
      <c r="CL124">
        <v>0</v>
      </c>
      <c r="CM124">
        <v>2.6428714285714299</v>
      </c>
      <c r="CN124">
        <v>0</v>
      </c>
      <c r="CO124">
        <v>14901.125</v>
      </c>
      <c r="CP124">
        <v>16705.128571428599</v>
      </c>
      <c r="CQ124">
        <v>43.066499999999998</v>
      </c>
      <c r="CR124">
        <v>44.783214285714301</v>
      </c>
      <c r="CS124">
        <v>44.061999999999998</v>
      </c>
      <c r="CT124">
        <v>42.872750000000003</v>
      </c>
      <c r="CU124">
        <v>42.186999999999998</v>
      </c>
      <c r="CV124">
        <v>1959.9678571428601</v>
      </c>
      <c r="CW124">
        <v>40</v>
      </c>
      <c r="CX124">
        <v>0</v>
      </c>
      <c r="CY124">
        <v>1651532176.4000001</v>
      </c>
      <c r="CZ124">
        <v>0</v>
      </c>
      <c r="DA124">
        <v>0</v>
      </c>
      <c r="DB124" t="s">
        <v>356</v>
      </c>
      <c r="DC124">
        <v>1657298120.5</v>
      </c>
      <c r="DD124">
        <v>1657298120.5</v>
      </c>
      <c r="DE124">
        <v>0</v>
      </c>
      <c r="DF124">
        <v>1.391</v>
      </c>
      <c r="DG124">
        <v>3.5000000000000003E-2</v>
      </c>
      <c r="DH124">
        <v>2.39</v>
      </c>
      <c r="DI124">
        <v>0.104</v>
      </c>
      <c r="DJ124">
        <v>419</v>
      </c>
      <c r="DK124">
        <v>18</v>
      </c>
      <c r="DL124">
        <v>0.11</v>
      </c>
      <c r="DM124">
        <v>0.02</v>
      </c>
      <c r="DN124">
        <v>-62.633789999999998</v>
      </c>
      <c r="DO124">
        <v>-1.16976810506549</v>
      </c>
      <c r="DP124">
        <v>0.136208723656012</v>
      </c>
      <c r="DQ124">
        <v>0</v>
      </c>
      <c r="DR124">
        <v>2.6896467500000001</v>
      </c>
      <c r="DS124">
        <v>-0.19454780487804901</v>
      </c>
      <c r="DT124">
        <v>2.0319639193093399E-2</v>
      </c>
      <c r="DU124">
        <v>0</v>
      </c>
      <c r="DV124">
        <v>0</v>
      </c>
      <c r="DW124">
        <v>2</v>
      </c>
      <c r="DX124" t="s">
        <v>357</v>
      </c>
      <c r="DY124">
        <v>2.8910399999999998</v>
      </c>
      <c r="DZ124">
        <v>2.7163400000000002</v>
      </c>
      <c r="EA124">
        <v>0.19672799999999999</v>
      </c>
      <c r="EB124">
        <v>0.200574</v>
      </c>
      <c r="EC124">
        <v>6.6496100000000002E-2</v>
      </c>
      <c r="ED124">
        <v>5.8594E-2</v>
      </c>
      <c r="EE124">
        <v>22878.1</v>
      </c>
      <c r="EF124">
        <v>19731.8</v>
      </c>
      <c r="EG124">
        <v>25482.1</v>
      </c>
      <c r="EH124">
        <v>24023</v>
      </c>
      <c r="EI124">
        <v>40555.699999999997</v>
      </c>
      <c r="EJ124">
        <v>37415.199999999997</v>
      </c>
      <c r="EK124">
        <v>45992.1</v>
      </c>
      <c r="EL124">
        <v>42819.1</v>
      </c>
      <c r="EM124">
        <v>1.85632</v>
      </c>
      <c r="EN124">
        <v>2.24695</v>
      </c>
      <c r="EO124">
        <v>7.9940999999999998E-2</v>
      </c>
      <c r="EP124">
        <v>0</v>
      </c>
      <c r="EQ124">
        <v>20.812899999999999</v>
      </c>
      <c r="ER124">
        <v>999.9</v>
      </c>
      <c r="ES124">
        <v>49.493000000000002</v>
      </c>
      <c r="ET124">
        <v>25.448</v>
      </c>
      <c r="EU124">
        <v>21.727499999999999</v>
      </c>
      <c r="EV124">
        <v>52.0764</v>
      </c>
      <c r="EW124">
        <v>37.275599999999997</v>
      </c>
      <c r="EX124">
        <v>2</v>
      </c>
      <c r="EY124">
        <v>-0.25587100000000002</v>
      </c>
      <c r="EZ124">
        <v>4.6283899999999996</v>
      </c>
      <c r="FA124">
        <v>20.182400000000001</v>
      </c>
      <c r="FB124">
        <v>5.2379600000000002</v>
      </c>
      <c r="FC124">
        <v>11.9915</v>
      </c>
      <c r="FD124">
        <v>4.9574999999999996</v>
      </c>
      <c r="FE124">
        <v>3.3039999999999998</v>
      </c>
      <c r="FF124">
        <v>343.9</v>
      </c>
      <c r="FG124">
        <v>9999</v>
      </c>
      <c r="FH124">
        <v>9999</v>
      </c>
      <c r="FI124">
        <v>6021.3</v>
      </c>
      <c r="FJ124">
        <v>1.8681300000000001</v>
      </c>
      <c r="FK124">
        <v>1.8638399999999999</v>
      </c>
      <c r="FL124">
        <v>1.8714900000000001</v>
      </c>
      <c r="FM124">
        <v>1.8621799999999999</v>
      </c>
      <c r="FN124">
        <v>1.86172</v>
      </c>
      <c r="FO124">
        <v>1.86819</v>
      </c>
      <c r="FP124">
        <v>1.85825</v>
      </c>
      <c r="FQ124">
        <v>1.8648</v>
      </c>
      <c r="FR124">
        <v>5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5.5</v>
      </c>
      <c r="GF124">
        <v>8.0699999999999994E-2</v>
      </c>
      <c r="GG124">
        <v>1.10289767420511</v>
      </c>
      <c r="GH124">
        <v>2.6534179880901899E-3</v>
      </c>
      <c r="GI124">
        <v>-1.0428034391586701E-6</v>
      </c>
      <c r="GJ124">
        <v>5.4845479443569001E-10</v>
      </c>
      <c r="GK124">
        <v>-8.8343357051566304E-2</v>
      </c>
      <c r="GL124">
        <v>-3.05487791674427E-2</v>
      </c>
      <c r="GM124">
        <v>2.9618206596728198E-3</v>
      </c>
      <c r="GN124">
        <v>-3.1459192886968901E-5</v>
      </c>
      <c r="GO124">
        <v>4</v>
      </c>
      <c r="GP124">
        <v>2343</v>
      </c>
      <c r="GQ124">
        <v>3</v>
      </c>
      <c r="GR124">
        <v>27</v>
      </c>
      <c r="GS124">
        <v>2787.9</v>
      </c>
      <c r="GT124">
        <v>2787.9</v>
      </c>
      <c r="GU124">
        <v>4.0783699999999996</v>
      </c>
      <c r="GV124">
        <v>2.2888199999999999</v>
      </c>
      <c r="GW124">
        <v>1.9982899999999999</v>
      </c>
      <c r="GX124">
        <v>2.7160600000000001</v>
      </c>
      <c r="GY124">
        <v>2.0947300000000002</v>
      </c>
      <c r="GZ124">
        <v>2.323</v>
      </c>
      <c r="HA124">
        <v>30.717199999999998</v>
      </c>
      <c r="HB124">
        <v>15.786899999999999</v>
      </c>
      <c r="HC124">
        <v>18</v>
      </c>
      <c r="HD124">
        <v>437.851</v>
      </c>
      <c r="HE124">
        <v>703.34799999999996</v>
      </c>
      <c r="HF124">
        <v>16.093499999999999</v>
      </c>
      <c r="HG124">
        <v>23.974299999999999</v>
      </c>
      <c r="HH124">
        <v>30.001200000000001</v>
      </c>
      <c r="HI124">
        <v>23.761800000000001</v>
      </c>
      <c r="HJ124">
        <v>23.747599999999998</v>
      </c>
      <c r="HK124">
        <v>81.642399999999995</v>
      </c>
      <c r="HL124">
        <v>44.823599999999999</v>
      </c>
      <c r="HM124">
        <v>0</v>
      </c>
      <c r="HN124">
        <v>16.055299999999999</v>
      </c>
      <c r="HO124">
        <v>1839.17</v>
      </c>
      <c r="HP124">
        <v>14.227</v>
      </c>
      <c r="HQ124">
        <v>97.396699999999996</v>
      </c>
      <c r="HR124">
        <v>100.7</v>
      </c>
    </row>
    <row r="125" spans="1:226" x14ac:dyDescent="0.2">
      <c r="A125">
        <v>109</v>
      </c>
      <c r="B125">
        <v>1657465397.5999999</v>
      </c>
      <c r="C125">
        <v>631.5</v>
      </c>
      <c r="D125" t="s">
        <v>576</v>
      </c>
      <c r="E125" t="s">
        <v>577</v>
      </c>
      <c r="F125">
        <v>5</v>
      </c>
      <c r="G125" s="1" t="s">
        <v>353</v>
      </c>
      <c r="H125" t="s">
        <v>354</v>
      </c>
      <c r="I125">
        <v>1657465390.0999999</v>
      </c>
      <c r="J125">
        <f t="shared" si="102"/>
        <v>2.2404407607500747E-3</v>
      </c>
      <c r="K125">
        <f t="shared" si="103"/>
        <v>2.2404407607500749</v>
      </c>
      <c r="L125" s="1">
        <f t="shared" si="104"/>
        <v>30.734702542144674</v>
      </c>
      <c r="M125">
        <f t="shared" si="105"/>
        <v>1748.7048148148101</v>
      </c>
      <c r="N125">
        <f t="shared" si="106"/>
        <v>1272.0729191996743</v>
      </c>
      <c r="O125">
        <f t="shared" si="107"/>
        <v>94.756377784928674</v>
      </c>
      <c r="P125">
        <f t="shared" si="108"/>
        <v>130.26056255577453</v>
      </c>
      <c r="Q125">
        <f t="shared" si="109"/>
        <v>0.11714392353858284</v>
      </c>
      <c r="R125">
        <f t="shared" si="110"/>
        <v>2.4395637982437779</v>
      </c>
      <c r="S125">
        <f t="shared" si="111"/>
        <v>0.11410628417860193</v>
      </c>
      <c r="T125">
        <f t="shared" si="112"/>
        <v>7.1582786712873464E-2</v>
      </c>
      <c r="U125">
        <f t="shared" si="113"/>
        <v>321.50932044444471</v>
      </c>
      <c r="V125">
        <f t="shared" si="114"/>
        <v>22.69772675139042</v>
      </c>
      <c r="W125">
        <f t="shared" si="115"/>
        <v>22.124833333333299</v>
      </c>
      <c r="X125">
        <f t="shared" si="116"/>
        <v>2.6737760310130776</v>
      </c>
      <c r="Y125">
        <f t="shared" si="117"/>
        <v>49.657278238148791</v>
      </c>
      <c r="Z125">
        <f t="shared" si="118"/>
        <v>1.2497118424248839</v>
      </c>
      <c r="AA125">
        <f t="shared" si="119"/>
        <v>2.5166740642357701</v>
      </c>
      <c r="AB125">
        <f t="shared" si="120"/>
        <v>1.4240641885881937</v>
      </c>
      <c r="AC125">
        <f t="shared" si="121"/>
        <v>-98.803437549078296</v>
      </c>
      <c r="AD125">
        <f t="shared" si="122"/>
        <v>-130.21872379707429</v>
      </c>
      <c r="AE125">
        <f t="shared" si="123"/>
        <v>-10.911982081038445</v>
      </c>
      <c r="AF125">
        <f t="shared" si="124"/>
        <v>81.575177017253679</v>
      </c>
      <c r="AG125">
        <f t="shared" si="125"/>
        <v>48.402265378762856</v>
      </c>
      <c r="AH125">
        <f t="shared" si="126"/>
        <v>2.2504710433396173</v>
      </c>
      <c r="AI125">
        <f t="shared" si="127"/>
        <v>30.734702542144674</v>
      </c>
      <c r="AJ125">
        <v>1853.3357438585699</v>
      </c>
      <c r="AK125">
        <v>1802.3304242424199</v>
      </c>
      <c r="AL125">
        <v>3.4261127516565502</v>
      </c>
      <c r="AM125">
        <v>65.265421527463403</v>
      </c>
      <c r="AN125">
        <f t="shared" si="128"/>
        <v>2.2404407607500749</v>
      </c>
      <c r="AO125">
        <v>14.133730368934801</v>
      </c>
      <c r="AP125">
        <v>16.776595757575699</v>
      </c>
      <c r="AQ125">
        <v>9.8704196936379201E-5</v>
      </c>
      <c r="AR125">
        <v>77.4076718084318</v>
      </c>
      <c r="AS125">
        <v>7</v>
      </c>
      <c r="AT125">
        <v>1</v>
      </c>
      <c r="AU125">
        <f t="shared" si="129"/>
        <v>1</v>
      </c>
      <c r="AV125">
        <f t="shared" si="130"/>
        <v>0</v>
      </c>
      <c r="AW125">
        <f t="shared" si="131"/>
        <v>40080.760129201983</v>
      </c>
      <c r="AX125">
        <f t="shared" si="132"/>
        <v>1999.95814814815</v>
      </c>
      <c r="AY125">
        <f t="shared" si="133"/>
        <v>1681.1648444444461</v>
      </c>
      <c r="AZ125">
        <f t="shared" si="134"/>
        <v>0.84060001255581829</v>
      </c>
      <c r="BA125">
        <f t="shared" si="135"/>
        <v>0.16075802423272931</v>
      </c>
      <c r="BB125" s="1">
        <v>6</v>
      </c>
      <c r="BC125">
        <v>0.5</v>
      </c>
      <c r="BD125" t="s">
        <v>355</v>
      </c>
      <c r="BE125">
        <v>2</v>
      </c>
      <c r="BF125" t="b">
        <v>1</v>
      </c>
      <c r="BG125">
        <v>1657465390.0999999</v>
      </c>
      <c r="BH125">
        <v>1748.7048148148101</v>
      </c>
      <c r="BI125">
        <v>1811.5077777777799</v>
      </c>
      <c r="BJ125">
        <v>16.776966666666699</v>
      </c>
      <c r="BK125">
        <v>14.1218037037037</v>
      </c>
      <c r="BL125">
        <v>1743.2392592592601</v>
      </c>
      <c r="BM125">
        <v>16.696140740740699</v>
      </c>
      <c r="BN125">
        <v>500.01788888888899</v>
      </c>
      <c r="BO125">
        <v>74.389670370370396</v>
      </c>
      <c r="BP125">
        <v>0.100067092592593</v>
      </c>
      <c r="BQ125">
        <v>21.1347407407407</v>
      </c>
      <c r="BR125">
        <v>22.124833333333299</v>
      </c>
      <c r="BS125">
        <v>999.9</v>
      </c>
      <c r="BT125">
        <v>0</v>
      </c>
      <c r="BU125">
        <v>0</v>
      </c>
      <c r="BV125">
        <v>9989.9274074074092</v>
      </c>
      <c r="BW125">
        <v>0</v>
      </c>
      <c r="BX125">
        <v>978.37985185185198</v>
      </c>
      <c r="BY125">
        <v>-62.803948148148201</v>
      </c>
      <c r="BZ125">
        <v>1778.5422222222201</v>
      </c>
      <c r="CA125">
        <v>1837.4562962963</v>
      </c>
      <c r="CB125">
        <v>2.6551614814814801</v>
      </c>
      <c r="CC125">
        <v>1811.5077777777799</v>
      </c>
      <c r="CD125">
        <v>14.1218037037037</v>
      </c>
      <c r="CE125">
        <v>1.2480325925925899</v>
      </c>
      <c r="CF125">
        <v>1.05051592592593</v>
      </c>
      <c r="CG125">
        <v>10.187188888888899</v>
      </c>
      <c r="CH125">
        <v>7.6364748148148101</v>
      </c>
      <c r="CI125">
        <v>1999.95814814815</v>
      </c>
      <c r="CJ125">
        <v>0.97999977777777803</v>
      </c>
      <c r="CK125">
        <v>2.0000462962963001E-2</v>
      </c>
      <c r="CL125">
        <v>0</v>
      </c>
      <c r="CM125">
        <v>2.75540740740741</v>
      </c>
      <c r="CN125">
        <v>0</v>
      </c>
      <c r="CO125">
        <v>14907.296296296299</v>
      </c>
      <c r="CP125">
        <v>16705.055555555598</v>
      </c>
      <c r="CQ125">
        <v>43.061999999999998</v>
      </c>
      <c r="CR125">
        <v>44.777555555555601</v>
      </c>
      <c r="CS125">
        <v>44.061999999999998</v>
      </c>
      <c r="CT125">
        <v>42.856333333333303</v>
      </c>
      <c r="CU125">
        <v>42.186999999999998</v>
      </c>
      <c r="CV125">
        <v>1959.95814814815</v>
      </c>
      <c r="CW125">
        <v>40</v>
      </c>
      <c r="CX125">
        <v>0</v>
      </c>
      <c r="CY125">
        <v>1651532181.8</v>
      </c>
      <c r="CZ125">
        <v>0</v>
      </c>
      <c r="DA125">
        <v>0</v>
      </c>
      <c r="DB125" t="s">
        <v>356</v>
      </c>
      <c r="DC125">
        <v>1657298120.5</v>
      </c>
      <c r="DD125">
        <v>1657298120.5</v>
      </c>
      <c r="DE125">
        <v>0</v>
      </c>
      <c r="DF125">
        <v>1.391</v>
      </c>
      <c r="DG125">
        <v>3.5000000000000003E-2</v>
      </c>
      <c r="DH125">
        <v>2.39</v>
      </c>
      <c r="DI125">
        <v>0.104</v>
      </c>
      <c r="DJ125">
        <v>419</v>
      </c>
      <c r="DK125">
        <v>18</v>
      </c>
      <c r="DL125">
        <v>0.11</v>
      </c>
      <c r="DM125">
        <v>0.02</v>
      </c>
      <c r="DN125">
        <v>-62.763592500000001</v>
      </c>
      <c r="DO125">
        <v>-1.2745474671669501</v>
      </c>
      <c r="DP125">
        <v>0.14136552335612099</v>
      </c>
      <c r="DQ125">
        <v>0</v>
      </c>
      <c r="DR125">
        <v>2.6663597499999998</v>
      </c>
      <c r="DS125">
        <v>-0.26570060037524401</v>
      </c>
      <c r="DT125">
        <v>2.6522180480448802E-2</v>
      </c>
      <c r="DU125">
        <v>0</v>
      </c>
      <c r="DV125">
        <v>0</v>
      </c>
      <c r="DW125">
        <v>2</v>
      </c>
      <c r="DX125" t="s">
        <v>357</v>
      </c>
      <c r="DY125">
        <v>2.89114</v>
      </c>
      <c r="DZ125">
        <v>2.7162700000000002</v>
      </c>
      <c r="EA125">
        <v>0.19781299999999999</v>
      </c>
      <c r="EB125">
        <v>0.20163500000000001</v>
      </c>
      <c r="EC125">
        <v>6.6507499999999997E-2</v>
      </c>
      <c r="ED125">
        <v>5.8703600000000002E-2</v>
      </c>
      <c r="EE125">
        <v>22846.7</v>
      </c>
      <c r="EF125">
        <v>19705.2</v>
      </c>
      <c r="EG125">
        <v>25481.4</v>
      </c>
      <c r="EH125">
        <v>24022.6</v>
      </c>
      <c r="EI125">
        <v>40555.1</v>
      </c>
      <c r="EJ125">
        <v>37410.199999999997</v>
      </c>
      <c r="EK125">
        <v>45992</v>
      </c>
      <c r="EL125">
        <v>42818.400000000001</v>
      </c>
      <c r="EM125">
        <v>1.8563499999999999</v>
      </c>
      <c r="EN125">
        <v>2.24675</v>
      </c>
      <c r="EO125">
        <v>7.8685599999999994E-2</v>
      </c>
      <c r="EP125">
        <v>0</v>
      </c>
      <c r="EQ125">
        <v>20.815999999999999</v>
      </c>
      <c r="ER125">
        <v>999.9</v>
      </c>
      <c r="ES125">
        <v>49.493000000000002</v>
      </c>
      <c r="ET125">
        <v>25.457999999999998</v>
      </c>
      <c r="EU125">
        <v>21.74</v>
      </c>
      <c r="EV125">
        <v>52.116399999999999</v>
      </c>
      <c r="EW125">
        <v>37.223599999999998</v>
      </c>
      <c r="EX125">
        <v>2</v>
      </c>
      <c r="EY125">
        <v>-0.25477100000000003</v>
      </c>
      <c r="EZ125">
        <v>4.7680400000000001</v>
      </c>
      <c r="FA125">
        <v>20.178599999999999</v>
      </c>
      <c r="FB125">
        <v>5.2367600000000003</v>
      </c>
      <c r="FC125">
        <v>11.991199999999999</v>
      </c>
      <c r="FD125">
        <v>4.9570999999999996</v>
      </c>
      <c r="FE125">
        <v>3.3039999999999998</v>
      </c>
      <c r="FF125">
        <v>343.9</v>
      </c>
      <c r="FG125">
        <v>9999</v>
      </c>
      <c r="FH125">
        <v>9999</v>
      </c>
      <c r="FI125">
        <v>6021.3</v>
      </c>
      <c r="FJ125">
        <v>1.8681300000000001</v>
      </c>
      <c r="FK125">
        <v>1.8638399999999999</v>
      </c>
      <c r="FL125">
        <v>1.8714900000000001</v>
      </c>
      <c r="FM125">
        <v>1.8621700000000001</v>
      </c>
      <c r="FN125">
        <v>1.86172</v>
      </c>
      <c r="FO125">
        <v>1.86818</v>
      </c>
      <c r="FP125">
        <v>1.85825</v>
      </c>
      <c r="FQ125">
        <v>1.8648100000000001</v>
      </c>
      <c r="FR125">
        <v>5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5.57</v>
      </c>
      <c r="GF125">
        <v>8.0799999999999997E-2</v>
      </c>
      <c r="GG125">
        <v>1.10289767420511</v>
      </c>
      <c r="GH125">
        <v>2.6534179880901899E-3</v>
      </c>
      <c r="GI125">
        <v>-1.0428034391586701E-6</v>
      </c>
      <c r="GJ125">
        <v>5.4845479443569001E-10</v>
      </c>
      <c r="GK125">
        <v>-8.8343357051566304E-2</v>
      </c>
      <c r="GL125">
        <v>-3.05487791674427E-2</v>
      </c>
      <c r="GM125">
        <v>2.9618206596728198E-3</v>
      </c>
      <c r="GN125">
        <v>-3.1459192886968901E-5</v>
      </c>
      <c r="GO125">
        <v>4</v>
      </c>
      <c r="GP125">
        <v>2343</v>
      </c>
      <c r="GQ125">
        <v>3</v>
      </c>
      <c r="GR125">
        <v>27</v>
      </c>
      <c r="GS125">
        <v>2788</v>
      </c>
      <c r="GT125">
        <v>2788</v>
      </c>
      <c r="GU125">
        <v>4.1052200000000001</v>
      </c>
      <c r="GV125">
        <v>2.2888199999999999</v>
      </c>
      <c r="GW125">
        <v>1.9982899999999999</v>
      </c>
      <c r="GX125">
        <v>2.7160600000000001</v>
      </c>
      <c r="GY125">
        <v>2.0935100000000002</v>
      </c>
      <c r="GZ125">
        <v>2.36694</v>
      </c>
      <c r="HA125">
        <v>30.738800000000001</v>
      </c>
      <c r="HB125">
        <v>15.786899999999999</v>
      </c>
      <c r="HC125">
        <v>18</v>
      </c>
      <c r="HD125">
        <v>437.904</v>
      </c>
      <c r="HE125">
        <v>703.24300000000005</v>
      </c>
      <c r="HF125">
        <v>15.9575</v>
      </c>
      <c r="HG125">
        <v>23.978300000000001</v>
      </c>
      <c r="HH125">
        <v>30.001200000000001</v>
      </c>
      <c r="HI125">
        <v>23.7667</v>
      </c>
      <c r="HJ125">
        <v>23.752600000000001</v>
      </c>
      <c r="HK125">
        <v>82.148799999999994</v>
      </c>
      <c r="HL125">
        <v>44.823599999999999</v>
      </c>
      <c r="HM125">
        <v>0</v>
      </c>
      <c r="HN125">
        <v>15.925800000000001</v>
      </c>
      <c r="HO125">
        <v>1859.26</v>
      </c>
      <c r="HP125">
        <v>14.2577</v>
      </c>
      <c r="HQ125">
        <v>97.395600000000002</v>
      </c>
      <c r="HR125">
        <v>100.69799999999999</v>
      </c>
    </row>
    <row r="126" spans="1:226" x14ac:dyDescent="0.2">
      <c r="A126">
        <v>110</v>
      </c>
      <c r="B126">
        <v>1657465402.5999999</v>
      </c>
      <c r="C126">
        <v>636.5</v>
      </c>
      <c r="D126" t="s">
        <v>578</v>
      </c>
      <c r="E126" t="s">
        <v>579</v>
      </c>
      <c r="F126">
        <v>5</v>
      </c>
      <c r="G126" s="1" t="s">
        <v>353</v>
      </c>
      <c r="H126" t="s">
        <v>354</v>
      </c>
      <c r="I126">
        <v>1657465394.81429</v>
      </c>
      <c r="J126">
        <f t="shared" si="102"/>
        <v>2.2093146935500264E-3</v>
      </c>
      <c r="K126">
        <f t="shared" si="103"/>
        <v>2.2093146935500263</v>
      </c>
      <c r="L126" s="1">
        <f t="shared" si="104"/>
        <v>31.081229160807869</v>
      </c>
      <c r="M126">
        <f t="shared" si="105"/>
        <v>1764.4235714285701</v>
      </c>
      <c r="N126">
        <f t="shared" si="106"/>
        <v>1276.8161000896566</v>
      </c>
      <c r="O126">
        <f t="shared" si="107"/>
        <v>95.109811934112457</v>
      </c>
      <c r="P126">
        <f t="shared" si="108"/>
        <v>131.43160870144308</v>
      </c>
      <c r="Q126">
        <f t="shared" si="109"/>
        <v>0.11555444164950018</v>
      </c>
      <c r="R126">
        <f t="shared" si="110"/>
        <v>2.4384642053214005</v>
      </c>
      <c r="S126">
        <f t="shared" si="111"/>
        <v>0.11259625909745616</v>
      </c>
      <c r="T126">
        <f t="shared" si="112"/>
        <v>7.0632135337639027E-2</v>
      </c>
      <c r="U126">
        <f t="shared" si="113"/>
        <v>321.50516999999957</v>
      </c>
      <c r="V126">
        <f t="shared" si="114"/>
        <v>22.685644033269121</v>
      </c>
      <c r="W126">
        <f t="shared" si="115"/>
        <v>22.118642857142898</v>
      </c>
      <c r="X126">
        <f t="shared" si="116"/>
        <v>2.6727676993215428</v>
      </c>
      <c r="Y126">
        <f t="shared" si="117"/>
        <v>49.722771758705157</v>
      </c>
      <c r="Z126">
        <f t="shared" si="118"/>
        <v>1.2496426879987923</v>
      </c>
      <c r="AA126">
        <f t="shared" si="119"/>
        <v>2.5132200876955588</v>
      </c>
      <c r="AB126">
        <f t="shared" si="120"/>
        <v>1.4231250113227505</v>
      </c>
      <c r="AC126">
        <f t="shared" si="121"/>
        <v>-97.430777985556162</v>
      </c>
      <c r="AD126">
        <f t="shared" si="122"/>
        <v>-132.28693980447036</v>
      </c>
      <c r="AE126">
        <f t="shared" si="123"/>
        <v>-11.088680401788835</v>
      </c>
      <c r="AF126">
        <f t="shared" si="124"/>
        <v>80.698771808184176</v>
      </c>
      <c r="AG126">
        <f t="shared" si="125"/>
        <v>48.523955566276179</v>
      </c>
      <c r="AH126">
        <f t="shared" si="126"/>
        <v>2.2288675081368798</v>
      </c>
      <c r="AI126">
        <f t="shared" si="127"/>
        <v>31.081229160807869</v>
      </c>
      <c r="AJ126">
        <v>1870.52058685204</v>
      </c>
      <c r="AK126">
        <v>1819.2483030302999</v>
      </c>
      <c r="AL126">
        <v>3.3865277667692801</v>
      </c>
      <c r="AM126">
        <v>65.265421527463403</v>
      </c>
      <c r="AN126">
        <f t="shared" si="128"/>
        <v>2.2093146935500263</v>
      </c>
      <c r="AO126">
        <v>14.164551051328599</v>
      </c>
      <c r="AP126">
        <v>16.771757575757601</v>
      </c>
      <c r="AQ126">
        <v>-1.21395354905696E-4</v>
      </c>
      <c r="AR126">
        <v>77.4076718084318</v>
      </c>
      <c r="AS126">
        <v>7</v>
      </c>
      <c r="AT126">
        <v>1</v>
      </c>
      <c r="AU126">
        <f t="shared" si="129"/>
        <v>1</v>
      </c>
      <c r="AV126">
        <f t="shared" si="130"/>
        <v>0</v>
      </c>
      <c r="AW126">
        <f t="shared" si="131"/>
        <v>40056.204984174641</v>
      </c>
      <c r="AX126">
        <f t="shared" si="132"/>
        <v>1999.93214285714</v>
      </c>
      <c r="AY126">
        <f t="shared" si="133"/>
        <v>1681.1429999999975</v>
      </c>
      <c r="AZ126">
        <f t="shared" si="134"/>
        <v>0.84060002035783354</v>
      </c>
      <c r="BA126">
        <f t="shared" si="135"/>
        <v>0.1607580392906188</v>
      </c>
      <c r="BB126" s="1">
        <v>6</v>
      </c>
      <c r="BC126">
        <v>0.5</v>
      </c>
      <c r="BD126" t="s">
        <v>355</v>
      </c>
      <c r="BE126">
        <v>2</v>
      </c>
      <c r="BF126" t="b">
        <v>1</v>
      </c>
      <c r="BG126">
        <v>1657465394.81429</v>
      </c>
      <c r="BH126">
        <v>1764.4235714285701</v>
      </c>
      <c r="BI126">
        <v>1827.36964285714</v>
      </c>
      <c r="BJ126">
        <v>16.7760178571429</v>
      </c>
      <c r="BK126">
        <v>14.146324999999999</v>
      </c>
      <c r="BL126">
        <v>1758.8942857142899</v>
      </c>
      <c r="BM126">
        <v>16.6952178571429</v>
      </c>
      <c r="BN126">
        <v>500.01489285714302</v>
      </c>
      <c r="BO126">
        <v>74.3897607142857</v>
      </c>
      <c r="BP126">
        <v>0.100067482142857</v>
      </c>
      <c r="BQ126">
        <v>21.1123714285714</v>
      </c>
      <c r="BR126">
        <v>22.118642857142898</v>
      </c>
      <c r="BS126">
        <v>999.9</v>
      </c>
      <c r="BT126">
        <v>0</v>
      </c>
      <c r="BU126">
        <v>0</v>
      </c>
      <c r="BV126">
        <v>9982.7446428571402</v>
      </c>
      <c r="BW126">
        <v>0</v>
      </c>
      <c r="BX126">
        <v>979.11932142857097</v>
      </c>
      <c r="BY126">
        <v>-62.947028571428604</v>
      </c>
      <c r="BZ126">
        <v>1794.52714285714</v>
      </c>
      <c r="CA126">
        <v>1853.59142857143</v>
      </c>
      <c r="CB126">
        <v>2.6296889285714302</v>
      </c>
      <c r="CC126">
        <v>1827.36964285714</v>
      </c>
      <c r="CD126">
        <v>14.146324999999999</v>
      </c>
      <c r="CE126">
        <v>1.24796321428571</v>
      </c>
      <c r="CF126">
        <v>1.0523414285714301</v>
      </c>
      <c r="CG126">
        <v>10.1863607142857</v>
      </c>
      <c r="CH126">
        <v>7.6619167857142898</v>
      </c>
      <c r="CI126">
        <v>1999.93214285714</v>
      </c>
      <c r="CJ126">
        <v>0.97999939285714299</v>
      </c>
      <c r="CK126">
        <v>2.0000860714285699E-2</v>
      </c>
      <c r="CL126">
        <v>0</v>
      </c>
      <c r="CM126">
        <v>2.73876785714286</v>
      </c>
      <c r="CN126">
        <v>0</v>
      </c>
      <c r="CO126">
        <v>14913.8321428571</v>
      </c>
      <c r="CP126">
        <v>16704.839285714301</v>
      </c>
      <c r="CQ126">
        <v>43.061999999999998</v>
      </c>
      <c r="CR126">
        <v>44.787642857142799</v>
      </c>
      <c r="CS126">
        <v>44.061999999999998</v>
      </c>
      <c r="CT126">
        <v>42.836750000000002</v>
      </c>
      <c r="CU126">
        <v>42.186999999999998</v>
      </c>
      <c r="CV126">
        <v>1959.93214285714</v>
      </c>
      <c r="CW126">
        <v>40</v>
      </c>
      <c r="CX126">
        <v>0</v>
      </c>
      <c r="CY126">
        <v>1651532186.5999999</v>
      </c>
      <c r="CZ126">
        <v>0</v>
      </c>
      <c r="DA126">
        <v>0</v>
      </c>
      <c r="DB126" t="s">
        <v>356</v>
      </c>
      <c r="DC126">
        <v>1657298120.5</v>
      </c>
      <c r="DD126">
        <v>1657298120.5</v>
      </c>
      <c r="DE126">
        <v>0</v>
      </c>
      <c r="DF126">
        <v>1.391</v>
      </c>
      <c r="DG126">
        <v>3.5000000000000003E-2</v>
      </c>
      <c r="DH126">
        <v>2.39</v>
      </c>
      <c r="DI126">
        <v>0.104</v>
      </c>
      <c r="DJ126">
        <v>419</v>
      </c>
      <c r="DK126">
        <v>18</v>
      </c>
      <c r="DL126">
        <v>0.11</v>
      </c>
      <c r="DM126">
        <v>0.02</v>
      </c>
      <c r="DN126">
        <v>-62.858424390243897</v>
      </c>
      <c r="DO126">
        <v>-1.6251261324041699</v>
      </c>
      <c r="DP126">
        <v>0.173407894692547</v>
      </c>
      <c r="DQ126">
        <v>0</v>
      </c>
      <c r="DR126">
        <v>2.6469617073170699</v>
      </c>
      <c r="DS126">
        <v>-0.32515463414633999</v>
      </c>
      <c r="DT126">
        <v>3.2321521177559202E-2</v>
      </c>
      <c r="DU126">
        <v>0</v>
      </c>
      <c r="DV126">
        <v>0</v>
      </c>
      <c r="DW126">
        <v>2</v>
      </c>
      <c r="DX126" t="s">
        <v>357</v>
      </c>
      <c r="DY126">
        <v>2.8909600000000002</v>
      </c>
      <c r="DZ126">
        <v>2.7162299999999999</v>
      </c>
      <c r="EA126">
        <v>0.19888900000000001</v>
      </c>
      <c r="EB126">
        <v>0.20268600000000001</v>
      </c>
      <c r="EC126">
        <v>6.6499699999999995E-2</v>
      </c>
      <c r="ED126">
        <v>5.8841400000000002E-2</v>
      </c>
      <c r="EE126">
        <v>22815.4</v>
      </c>
      <c r="EF126">
        <v>19679</v>
      </c>
      <c r="EG126">
        <v>25480.799999999999</v>
      </c>
      <c r="EH126">
        <v>24022.2</v>
      </c>
      <c r="EI126">
        <v>40554.5</v>
      </c>
      <c r="EJ126">
        <v>37404.1</v>
      </c>
      <c r="EK126">
        <v>45990.8</v>
      </c>
      <c r="EL126">
        <v>42817.7</v>
      </c>
      <c r="EM126">
        <v>1.8562700000000001</v>
      </c>
      <c r="EN126">
        <v>2.24682</v>
      </c>
      <c r="EO126">
        <v>7.7757999999999994E-2</v>
      </c>
      <c r="EP126">
        <v>0</v>
      </c>
      <c r="EQ126">
        <v>20.814399999999999</v>
      </c>
      <c r="ER126">
        <v>999.9</v>
      </c>
      <c r="ES126">
        <v>49.493000000000002</v>
      </c>
      <c r="ET126">
        <v>25.457999999999998</v>
      </c>
      <c r="EU126">
        <v>21.739899999999999</v>
      </c>
      <c r="EV126">
        <v>52.2164</v>
      </c>
      <c r="EW126">
        <v>37.195500000000003</v>
      </c>
      <c r="EX126">
        <v>2</v>
      </c>
      <c r="EY126">
        <v>-0.25398900000000002</v>
      </c>
      <c r="EZ126">
        <v>4.8174999999999999</v>
      </c>
      <c r="FA126">
        <v>20.177299999999999</v>
      </c>
      <c r="FB126">
        <v>5.2381099999999998</v>
      </c>
      <c r="FC126">
        <v>11.9909</v>
      </c>
      <c r="FD126">
        <v>4.9575500000000003</v>
      </c>
      <c r="FE126">
        <v>3.3039999999999998</v>
      </c>
      <c r="FF126">
        <v>343.9</v>
      </c>
      <c r="FG126">
        <v>9999</v>
      </c>
      <c r="FH126">
        <v>9999</v>
      </c>
      <c r="FI126">
        <v>6021.6</v>
      </c>
      <c r="FJ126">
        <v>1.86815</v>
      </c>
      <c r="FK126">
        <v>1.86385</v>
      </c>
      <c r="FL126">
        <v>1.8714900000000001</v>
      </c>
      <c r="FM126">
        <v>1.86216</v>
      </c>
      <c r="FN126">
        <v>1.86172</v>
      </c>
      <c r="FO126">
        <v>1.8681700000000001</v>
      </c>
      <c r="FP126">
        <v>1.8582399999999999</v>
      </c>
      <c r="FQ126">
        <v>1.8647800000000001</v>
      </c>
      <c r="FR126">
        <v>5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5.64</v>
      </c>
      <c r="GF126">
        <v>8.0699999999999994E-2</v>
      </c>
      <c r="GG126">
        <v>1.10289767420511</v>
      </c>
      <c r="GH126">
        <v>2.6534179880901899E-3</v>
      </c>
      <c r="GI126">
        <v>-1.0428034391586701E-6</v>
      </c>
      <c r="GJ126">
        <v>5.4845479443569001E-10</v>
      </c>
      <c r="GK126">
        <v>-8.8343357051566304E-2</v>
      </c>
      <c r="GL126">
        <v>-3.05487791674427E-2</v>
      </c>
      <c r="GM126">
        <v>2.9618206596728198E-3</v>
      </c>
      <c r="GN126">
        <v>-3.1459192886968901E-5</v>
      </c>
      <c r="GO126">
        <v>4</v>
      </c>
      <c r="GP126">
        <v>2343</v>
      </c>
      <c r="GQ126">
        <v>3</v>
      </c>
      <c r="GR126">
        <v>27</v>
      </c>
      <c r="GS126">
        <v>2788</v>
      </c>
      <c r="GT126">
        <v>2788</v>
      </c>
      <c r="GU126">
        <v>4.1320800000000002</v>
      </c>
      <c r="GV126">
        <v>2.2839399999999999</v>
      </c>
      <c r="GW126">
        <v>1.9982899999999999</v>
      </c>
      <c r="GX126">
        <v>2.7148400000000001</v>
      </c>
      <c r="GY126">
        <v>2.0935100000000002</v>
      </c>
      <c r="GZ126">
        <v>2.3290999999999999</v>
      </c>
      <c r="HA126">
        <v>30.738800000000001</v>
      </c>
      <c r="HB126">
        <v>15.7781</v>
      </c>
      <c r="HC126">
        <v>18</v>
      </c>
      <c r="HD126">
        <v>437.90899999999999</v>
      </c>
      <c r="HE126">
        <v>703.37599999999998</v>
      </c>
      <c r="HF126">
        <v>15.8302</v>
      </c>
      <c r="HG126">
        <v>23.982900000000001</v>
      </c>
      <c r="HH126">
        <v>30.000900000000001</v>
      </c>
      <c r="HI126">
        <v>23.7727</v>
      </c>
      <c r="HJ126">
        <v>23.7575</v>
      </c>
      <c r="HK126">
        <v>82.724999999999994</v>
      </c>
      <c r="HL126">
        <v>44.520899999999997</v>
      </c>
      <c r="HM126">
        <v>0</v>
      </c>
      <c r="HN126">
        <v>15.8125</v>
      </c>
      <c r="HO126">
        <v>1872.74</v>
      </c>
      <c r="HP126">
        <v>14.2887</v>
      </c>
      <c r="HQ126">
        <v>97.393199999999993</v>
      </c>
      <c r="HR126">
        <v>100.696</v>
      </c>
    </row>
    <row r="127" spans="1:226" x14ac:dyDescent="0.2">
      <c r="A127">
        <v>111</v>
      </c>
      <c r="B127">
        <v>1657465407.5999999</v>
      </c>
      <c r="C127">
        <v>641.5</v>
      </c>
      <c r="D127" t="s">
        <v>580</v>
      </c>
      <c r="E127" t="s">
        <v>581</v>
      </c>
      <c r="F127">
        <v>5</v>
      </c>
      <c r="G127" s="1" t="s">
        <v>353</v>
      </c>
      <c r="H127" t="s">
        <v>354</v>
      </c>
      <c r="I127">
        <v>1657465400.0999999</v>
      </c>
      <c r="J127">
        <f t="shared" si="102"/>
        <v>2.1783886613191911E-3</v>
      </c>
      <c r="K127">
        <f t="shared" si="103"/>
        <v>2.178388661319191</v>
      </c>
      <c r="L127" s="1">
        <f t="shared" si="104"/>
        <v>30.781463615049134</v>
      </c>
      <c r="M127">
        <f t="shared" si="105"/>
        <v>1782.07296296296</v>
      </c>
      <c r="N127">
        <f t="shared" si="106"/>
        <v>1292.8219880132258</v>
      </c>
      <c r="O127">
        <f t="shared" si="107"/>
        <v>96.301902863649332</v>
      </c>
      <c r="P127">
        <f t="shared" si="108"/>
        <v>132.74605395513976</v>
      </c>
      <c r="Q127">
        <f t="shared" si="109"/>
        <v>0.11409678800990579</v>
      </c>
      <c r="R127">
        <f t="shared" si="110"/>
        <v>2.4392449860338932</v>
      </c>
      <c r="S127">
        <f t="shared" si="111"/>
        <v>0.11121266119515551</v>
      </c>
      <c r="T127">
        <f t="shared" si="112"/>
        <v>6.9760968318014718E-2</v>
      </c>
      <c r="U127">
        <f t="shared" si="113"/>
        <v>321.50459155555581</v>
      </c>
      <c r="V127">
        <f t="shared" si="114"/>
        <v>22.66485457862235</v>
      </c>
      <c r="W127">
        <f t="shared" si="115"/>
        <v>22.1041666666667</v>
      </c>
      <c r="X127">
        <f t="shared" si="116"/>
        <v>2.670411053478142</v>
      </c>
      <c r="Y127">
        <f t="shared" si="117"/>
        <v>49.817736922822732</v>
      </c>
      <c r="Z127">
        <f t="shared" si="118"/>
        <v>1.2497302771922585</v>
      </c>
      <c r="AA127">
        <f t="shared" si="119"/>
        <v>2.5086050759959879</v>
      </c>
      <c r="AB127">
        <f t="shared" si="120"/>
        <v>1.4206807762858835</v>
      </c>
      <c r="AC127">
        <f t="shared" si="121"/>
        <v>-96.066939964176328</v>
      </c>
      <c r="AD127">
        <f t="shared" si="122"/>
        <v>-134.36163435736623</v>
      </c>
      <c r="AE127">
        <f t="shared" si="123"/>
        <v>-11.256437990339309</v>
      </c>
      <c r="AF127">
        <f t="shared" si="124"/>
        <v>79.819579243673957</v>
      </c>
      <c r="AG127">
        <f t="shared" si="125"/>
        <v>48.629791783703844</v>
      </c>
      <c r="AH127">
        <f t="shared" si="126"/>
        <v>2.1959970907438389</v>
      </c>
      <c r="AI127">
        <f t="shared" si="127"/>
        <v>30.781463615049134</v>
      </c>
      <c r="AJ127">
        <v>1887.764169257</v>
      </c>
      <c r="AK127">
        <v>1836.47024242424</v>
      </c>
      <c r="AL127">
        <v>3.4827226213504701</v>
      </c>
      <c r="AM127">
        <v>65.265421527463403</v>
      </c>
      <c r="AN127">
        <f t="shared" si="128"/>
        <v>2.178388661319191</v>
      </c>
      <c r="AO127">
        <v>14.222458053779301</v>
      </c>
      <c r="AP127">
        <v>16.791172121212099</v>
      </c>
      <c r="AQ127">
        <v>3.13036077456257E-4</v>
      </c>
      <c r="AR127">
        <v>77.4076718084318</v>
      </c>
      <c r="AS127">
        <v>7</v>
      </c>
      <c r="AT127">
        <v>1</v>
      </c>
      <c r="AU127">
        <f t="shared" si="129"/>
        <v>1</v>
      </c>
      <c r="AV127">
        <f t="shared" si="130"/>
        <v>0</v>
      </c>
      <c r="AW127">
        <f t="shared" si="131"/>
        <v>40079.883190208209</v>
      </c>
      <c r="AX127">
        <f t="shared" si="132"/>
        <v>1999.9285185185199</v>
      </c>
      <c r="AY127">
        <f t="shared" si="133"/>
        <v>1681.1399555555568</v>
      </c>
      <c r="AZ127">
        <f t="shared" si="134"/>
        <v>0.84060002144521095</v>
      </c>
      <c r="BA127">
        <f t="shared" si="135"/>
        <v>0.16075804138925706</v>
      </c>
      <c r="BB127" s="1">
        <v>6</v>
      </c>
      <c r="BC127">
        <v>0.5</v>
      </c>
      <c r="BD127" t="s">
        <v>355</v>
      </c>
      <c r="BE127">
        <v>2</v>
      </c>
      <c r="BF127" t="b">
        <v>1</v>
      </c>
      <c r="BG127">
        <v>1657465400.0999999</v>
      </c>
      <c r="BH127">
        <v>1782.07296296296</v>
      </c>
      <c r="BI127">
        <v>1845.12518518519</v>
      </c>
      <c r="BJ127">
        <v>16.777225925925901</v>
      </c>
      <c r="BK127">
        <v>14.1862259259259</v>
      </c>
      <c r="BL127">
        <v>1776.47185185185</v>
      </c>
      <c r="BM127">
        <v>16.696377777777801</v>
      </c>
      <c r="BN127">
        <v>499.99714814814803</v>
      </c>
      <c r="BO127">
        <v>74.389670370370396</v>
      </c>
      <c r="BP127">
        <v>0.100014796296296</v>
      </c>
      <c r="BQ127">
        <v>21.082440740740701</v>
      </c>
      <c r="BR127">
        <v>22.1041666666667</v>
      </c>
      <c r="BS127">
        <v>999.9</v>
      </c>
      <c r="BT127">
        <v>0</v>
      </c>
      <c r="BU127">
        <v>0</v>
      </c>
      <c r="BV127">
        <v>9987.8481481481504</v>
      </c>
      <c r="BW127">
        <v>0</v>
      </c>
      <c r="BX127">
        <v>979.78581481481501</v>
      </c>
      <c r="BY127">
        <v>-63.051440740740702</v>
      </c>
      <c r="BZ127">
        <v>1812.4814814814799</v>
      </c>
      <c r="CA127">
        <v>1871.6755555555601</v>
      </c>
      <c r="CB127">
        <v>2.5909944444444402</v>
      </c>
      <c r="CC127">
        <v>1845.12518518519</v>
      </c>
      <c r="CD127">
        <v>14.1862259259259</v>
      </c>
      <c r="CE127">
        <v>1.24805185185185</v>
      </c>
      <c r="CF127">
        <v>1.05530851851852</v>
      </c>
      <c r="CG127">
        <v>10.1874185185185</v>
      </c>
      <c r="CH127">
        <v>7.7031681481481504</v>
      </c>
      <c r="CI127">
        <v>1999.9285185185199</v>
      </c>
      <c r="CJ127">
        <v>0.979999333333333</v>
      </c>
      <c r="CK127">
        <v>2.00009222222222E-2</v>
      </c>
      <c r="CL127">
        <v>0</v>
      </c>
      <c r="CM127">
        <v>2.7162703703703701</v>
      </c>
      <c r="CN127">
        <v>0</v>
      </c>
      <c r="CO127">
        <v>14918.748148148101</v>
      </c>
      <c r="CP127">
        <v>16704.811111111099</v>
      </c>
      <c r="CQ127">
        <v>43.061999999999998</v>
      </c>
      <c r="CR127">
        <v>44.793629629629599</v>
      </c>
      <c r="CS127">
        <v>44.061999999999998</v>
      </c>
      <c r="CT127">
        <v>42.816666666666599</v>
      </c>
      <c r="CU127">
        <v>42.186999999999998</v>
      </c>
      <c r="CV127">
        <v>1959.9285185185199</v>
      </c>
      <c r="CW127">
        <v>40</v>
      </c>
      <c r="CX127">
        <v>0</v>
      </c>
      <c r="CY127">
        <v>1651532191.4000001</v>
      </c>
      <c r="CZ127">
        <v>0</v>
      </c>
      <c r="DA127">
        <v>0</v>
      </c>
      <c r="DB127" t="s">
        <v>356</v>
      </c>
      <c r="DC127">
        <v>1657298120.5</v>
      </c>
      <c r="DD127">
        <v>1657298120.5</v>
      </c>
      <c r="DE127">
        <v>0</v>
      </c>
      <c r="DF127">
        <v>1.391</v>
      </c>
      <c r="DG127">
        <v>3.5000000000000003E-2</v>
      </c>
      <c r="DH127">
        <v>2.39</v>
      </c>
      <c r="DI127">
        <v>0.104</v>
      </c>
      <c r="DJ127">
        <v>419</v>
      </c>
      <c r="DK127">
        <v>18</v>
      </c>
      <c r="DL127">
        <v>0.11</v>
      </c>
      <c r="DM127">
        <v>0.02</v>
      </c>
      <c r="DN127">
        <v>-62.986065000000004</v>
      </c>
      <c r="DO127">
        <v>-1.5256525328330699</v>
      </c>
      <c r="DP127">
        <v>0.167346872617925</v>
      </c>
      <c r="DQ127">
        <v>0</v>
      </c>
      <c r="DR127">
        <v>2.6156894999999998</v>
      </c>
      <c r="DS127">
        <v>-0.417700637898692</v>
      </c>
      <c r="DT127">
        <v>4.1027724281880402E-2</v>
      </c>
      <c r="DU127">
        <v>0</v>
      </c>
      <c r="DV127">
        <v>0</v>
      </c>
      <c r="DW127">
        <v>2</v>
      </c>
      <c r="DX127" t="s">
        <v>357</v>
      </c>
      <c r="DY127">
        <v>2.8909899999999999</v>
      </c>
      <c r="DZ127">
        <v>2.7163400000000002</v>
      </c>
      <c r="EA127">
        <v>0.19997599999999999</v>
      </c>
      <c r="EB127">
        <v>0.203712</v>
      </c>
      <c r="EC127">
        <v>6.6544800000000001E-2</v>
      </c>
      <c r="ED127">
        <v>5.8951499999999997E-2</v>
      </c>
      <c r="EE127">
        <v>22784.6</v>
      </c>
      <c r="EF127">
        <v>19653.900000000001</v>
      </c>
      <c r="EG127">
        <v>25480.799999999999</v>
      </c>
      <c r="EH127">
        <v>24022.400000000001</v>
      </c>
      <c r="EI127">
        <v>40552.300000000003</v>
      </c>
      <c r="EJ127">
        <v>37400</v>
      </c>
      <c r="EK127">
        <v>45990.6</v>
      </c>
      <c r="EL127">
        <v>42818.1</v>
      </c>
      <c r="EM127">
        <v>1.8560000000000001</v>
      </c>
      <c r="EN127">
        <v>2.2467000000000001</v>
      </c>
      <c r="EO127">
        <v>7.68118E-2</v>
      </c>
      <c r="EP127">
        <v>0</v>
      </c>
      <c r="EQ127">
        <v>20.8079</v>
      </c>
      <c r="ER127">
        <v>999.9</v>
      </c>
      <c r="ES127">
        <v>49.469000000000001</v>
      </c>
      <c r="ET127">
        <v>25.478000000000002</v>
      </c>
      <c r="EU127">
        <v>21.755600000000001</v>
      </c>
      <c r="EV127">
        <v>52.2864</v>
      </c>
      <c r="EW127">
        <v>37.239600000000003</v>
      </c>
      <c r="EX127">
        <v>2</v>
      </c>
      <c r="EY127">
        <v>-0.253554</v>
      </c>
      <c r="EZ127">
        <v>4.8728800000000003</v>
      </c>
      <c r="FA127">
        <v>20.175899999999999</v>
      </c>
      <c r="FB127">
        <v>5.2381099999999998</v>
      </c>
      <c r="FC127">
        <v>11.9908</v>
      </c>
      <c r="FD127">
        <v>4.9573</v>
      </c>
      <c r="FE127">
        <v>3.3038699999999999</v>
      </c>
      <c r="FF127">
        <v>343.9</v>
      </c>
      <c r="FG127">
        <v>9999</v>
      </c>
      <c r="FH127">
        <v>9999</v>
      </c>
      <c r="FI127">
        <v>6021.6</v>
      </c>
      <c r="FJ127">
        <v>1.86818</v>
      </c>
      <c r="FK127">
        <v>1.8638399999999999</v>
      </c>
      <c r="FL127">
        <v>1.8714900000000001</v>
      </c>
      <c r="FM127">
        <v>1.8621799999999999</v>
      </c>
      <c r="FN127">
        <v>1.86171</v>
      </c>
      <c r="FO127">
        <v>1.86819</v>
      </c>
      <c r="FP127">
        <v>1.85825</v>
      </c>
      <c r="FQ127">
        <v>1.8647800000000001</v>
      </c>
      <c r="FR127">
        <v>5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5.7</v>
      </c>
      <c r="GF127">
        <v>8.14E-2</v>
      </c>
      <c r="GG127">
        <v>1.10289767420511</v>
      </c>
      <c r="GH127">
        <v>2.6534179880901899E-3</v>
      </c>
      <c r="GI127">
        <v>-1.0428034391586701E-6</v>
      </c>
      <c r="GJ127">
        <v>5.4845479443569001E-10</v>
      </c>
      <c r="GK127">
        <v>-8.8343357051566304E-2</v>
      </c>
      <c r="GL127">
        <v>-3.05487791674427E-2</v>
      </c>
      <c r="GM127">
        <v>2.9618206596728198E-3</v>
      </c>
      <c r="GN127">
        <v>-3.1459192886968901E-5</v>
      </c>
      <c r="GO127">
        <v>4</v>
      </c>
      <c r="GP127">
        <v>2343</v>
      </c>
      <c r="GQ127">
        <v>3</v>
      </c>
      <c r="GR127">
        <v>27</v>
      </c>
      <c r="GS127">
        <v>2788.1</v>
      </c>
      <c r="GT127">
        <v>2788.1</v>
      </c>
      <c r="GU127">
        <v>4.1564899999999998</v>
      </c>
      <c r="GV127">
        <v>2.2851599999999999</v>
      </c>
      <c r="GW127">
        <v>1.9982899999999999</v>
      </c>
      <c r="GX127">
        <v>2.7148400000000001</v>
      </c>
      <c r="GY127">
        <v>2.0935100000000002</v>
      </c>
      <c r="GZ127">
        <v>2.3730500000000001</v>
      </c>
      <c r="HA127">
        <v>30.760400000000001</v>
      </c>
      <c r="HB127">
        <v>15.786899999999999</v>
      </c>
      <c r="HC127">
        <v>18</v>
      </c>
      <c r="HD127">
        <v>437.79300000000001</v>
      </c>
      <c r="HE127">
        <v>703.33600000000001</v>
      </c>
      <c r="HF127">
        <v>15.7187</v>
      </c>
      <c r="HG127">
        <v>23.987400000000001</v>
      </c>
      <c r="HH127">
        <v>30.000800000000002</v>
      </c>
      <c r="HI127">
        <v>23.777699999999999</v>
      </c>
      <c r="HJ127">
        <v>23.762499999999999</v>
      </c>
      <c r="HK127">
        <v>83.199100000000001</v>
      </c>
      <c r="HL127">
        <v>44.520899999999997</v>
      </c>
      <c r="HM127">
        <v>0</v>
      </c>
      <c r="HN127">
        <v>15.7049</v>
      </c>
      <c r="HO127">
        <v>1886.28</v>
      </c>
      <c r="HP127">
        <v>14.303900000000001</v>
      </c>
      <c r="HQ127">
        <v>97.392899999999997</v>
      </c>
      <c r="HR127">
        <v>100.697</v>
      </c>
    </row>
    <row r="128" spans="1:226" x14ac:dyDescent="0.2">
      <c r="A128">
        <v>112</v>
      </c>
      <c r="B128">
        <v>1657465412.5999999</v>
      </c>
      <c r="C128">
        <v>646.5</v>
      </c>
      <c r="D128" t="s">
        <v>582</v>
      </c>
      <c r="E128" t="s">
        <v>583</v>
      </c>
      <c r="F128">
        <v>5</v>
      </c>
      <c r="G128" s="1" t="s">
        <v>353</v>
      </c>
      <c r="H128" t="s">
        <v>354</v>
      </c>
      <c r="I128">
        <v>1657465404.81429</v>
      </c>
      <c r="J128">
        <f t="shared" si="102"/>
        <v>2.1667625104772911E-3</v>
      </c>
      <c r="K128">
        <f t="shared" si="103"/>
        <v>2.166762510477291</v>
      </c>
      <c r="L128" s="1">
        <f t="shared" si="104"/>
        <v>31.335334459347205</v>
      </c>
      <c r="M128">
        <f t="shared" si="105"/>
        <v>1797.77642857143</v>
      </c>
      <c r="N128">
        <f t="shared" si="106"/>
        <v>1298.875745213418</v>
      </c>
      <c r="O128">
        <f t="shared" si="107"/>
        <v>96.752375065872144</v>
      </c>
      <c r="P128">
        <f t="shared" si="108"/>
        <v>133.91514926868328</v>
      </c>
      <c r="Q128">
        <f t="shared" si="109"/>
        <v>0.11371550505168203</v>
      </c>
      <c r="R128">
        <f t="shared" si="110"/>
        <v>2.4398485682580624</v>
      </c>
      <c r="S128">
        <f t="shared" si="111"/>
        <v>0.11085105097045314</v>
      </c>
      <c r="T128">
        <f t="shared" si="112"/>
        <v>6.9533256889780543E-2</v>
      </c>
      <c r="U128">
        <f t="shared" si="113"/>
        <v>321.50773499999929</v>
      </c>
      <c r="V128">
        <f t="shared" si="114"/>
        <v>22.641666261922289</v>
      </c>
      <c r="W128">
        <f t="shared" si="115"/>
        <v>22.088967857142901</v>
      </c>
      <c r="X128">
        <f t="shared" si="116"/>
        <v>2.6679387264660122</v>
      </c>
      <c r="Y128">
        <f t="shared" si="117"/>
        <v>49.918308066964691</v>
      </c>
      <c r="Z128">
        <f t="shared" si="118"/>
        <v>1.2502181577583531</v>
      </c>
      <c r="AA128">
        <f t="shared" si="119"/>
        <v>2.5045283106975571</v>
      </c>
      <c r="AB128">
        <f t="shared" si="120"/>
        <v>1.4177205687076591</v>
      </c>
      <c r="AC128">
        <f t="shared" si="121"/>
        <v>-95.554226712048532</v>
      </c>
      <c r="AD128">
        <f t="shared" si="122"/>
        <v>-135.87878039115861</v>
      </c>
      <c r="AE128">
        <f t="shared" si="123"/>
        <v>-11.37830981014741</v>
      </c>
      <c r="AF128">
        <f t="shared" si="124"/>
        <v>78.696418086644712</v>
      </c>
      <c r="AG128">
        <f t="shared" si="125"/>
        <v>48.381768150136068</v>
      </c>
      <c r="AH128">
        <f t="shared" si="126"/>
        <v>2.1754384607441963</v>
      </c>
      <c r="AI128">
        <f t="shared" si="127"/>
        <v>31.335334459347205</v>
      </c>
      <c r="AJ128">
        <v>1903.3585927468901</v>
      </c>
      <c r="AK128">
        <v>1852.63309090909</v>
      </c>
      <c r="AL128">
        <v>3.1692101727358999</v>
      </c>
      <c r="AM128">
        <v>65.265421527463403</v>
      </c>
      <c r="AN128">
        <f t="shared" si="128"/>
        <v>2.166762510477291</v>
      </c>
      <c r="AO128">
        <v>14.245327991562901</v>
      </c>
      <c r="AP128">
        <v>16.798979393939401</v>
      </c>
      <c r="AQ128">
        <v>5.8970213294593204E-4</v>
      </c>
      <c r="AR128">
        <v>77.4076718084318</v>
      </c>
      <c r="AS128">
        <v>7</v>
      </c>
      <c r="AT128">
        <v>1</v>
      </c>
      <c r="AU128">
        <f t="shared" si="129"/>
        <v>1</v>
      </c>
      <c r="AV128">
        <f t="shared" si="130"/>
        <v>0</v>
      </c>
      <c r="AW128">
        <f t="shared" si="131"/>
        <v>40098.64164088617</v>
      </c>
      <c r="AX128">
        <f t="shared" si="132"/>
        <v>1999.94821428571</v>
      </c>
      <c r="AY128">
        <f t="shared" si="133"/>
        <v>1681.1564999999964</v>
      </c>
      <c r="AZ128">
        <f t="shared" si="134"/>
        <v>0.84060001553611652</v>
      </c>
      <c r="BA128">
        <f t="shared" si="135"/>
        <v>0.16075802998470495</v>
      </c>
      <c r="BB128" s="1">
        <v>6</v>
      </c>
      <c r="BC128">
        <v>0.5</v>
      </c>
      <c r="BD128" t="s">
        <v>355</v>
      </c>
      <c r="BE128">
        <v>2</v>
      </c>
      <c r="BF128" t="b">
        <v>1</v>
      </c>
      <c r="BG128">
        <v>1657465404.81429</v>
      </c>
      <c r="BH128">
        <v>1797.77642857143</v>
      </c>
      <c r="BI128">
        <v>1860.5274999999999</v>
      </c>
      <c r="BJ128">
        <v>16.783857142857102</v>
      </c>
      <c r="BK128">
        <v>14.2171535714286</v>
      </c>
      <c r="BL128">
        <v>1792.10964285714</v>
      </c>
      <c r="BM128">
        <v>16.702735714285701</v>
      </c>
      <c r="BN128">
        <v>500.00153571428598</v>
      </c>
      <c r="BO128">
        <v>74.389328571428607</v>
      </c>
      <c r="BP128">
        <v>9.9994539285714307E-2</v>
      </c>
      <c r="BQ128">
        <v>21.0559607142857</v>
      </c>
      <c r="BR128">
        <v>22.088967857142901</v>
      </c>
      <c r="BS128">
        <v>999.9</v>
      </c>
      <c r="BT128">
        <v>0</v>
      </c>
      <c r="BU128">
        <v>0</v>
      </c>
      <c r="BV128">
        <v>9991.8307142857102</v>
      </c>
      <c r="BW128">
        <v>0</v>
      </c>
      <c r="BX128">
        <v>980.24021428571405</v>
      </c>
      <c r="BY128">
        <v>-62.750392857142899</v>
      </c>
      <c r="BZ128">
        <v>1828.4653571428601</v>
      </c>
      <c r="CA128">
        <v>1887.35857142857</v>
      </c>
      <c r="CB128">
        <v>2.5666992857142898</v>
      </c>
      <c r="CC128">
        <v>1860.5274999999999</v>
      </c>
      <c r="CD128">
        <v>14.2171535714286</v>
      </c>
      <c r="CE128">
        <v>1.24854</v>
      </c>
      <c r="CF128">
        <v>1.05760464285714</v>
      </c>
      <c r="CG128">
        <v>10.193253571428601</v>
      </c>
      <c r="CH128">
        <v>7.7350460714285703</v>
      </c>
      <c r="CI128">
        <v>1999.94821428571</v>
      </c>
      <c r="CJ128">
        <v>0.97999950000000002</v>
      </c>
      <c r="CK128">
        <v>2.0000750000000001E-2</v>
      </c>
      <c r="CL128">
        <v>0</v>
      </c>
      <c r="CM128">
        <v>2.6754500000000001</v>
      </c>
      <c r="CN128">
        <v>0</v>
      </c>
      <c r="CO128">
        <v>14919.8892857143</v>
      </c>
      <c r="CP128">
        <v>16704.978571428601</v>
      </c>
      <c r="CQ128">
        <v>43.061999999999998</v>
      </c>
      <c r="CR128">
        <v>44.796500000000002</v>
      </c>
      <c r="CS128">
        <v>44.061999999999998</v>
      </c>
      <c r="CT128">
        <v>42.811999999999998</v>
      </c>
      <c r="CU128">
        <v>42.186999999999998</v>
      </c>
      <c r="CV128">
        <v>1959.94821428571</v>
      </c>
      <c r="CW128">
        <v>40</v>
      </c>
      <c r="CX128">
        <v>0</v>
      </c>
      <c r="CY128">
        <v>1651532196.8</v>
      </c>
      <c r="CZ128">
        <v>0</v>
      </c>
      <c r="DA128">
        <v>0</v>
      </c>
      <c r="DB128" t="s">
        <v>356</v>
      </c>
      <c r="DC128">
        <v>1657298120.5</v>
      </c>
      <c r="DD128">
        <v>1657298120.5</v>
      </c>
      <c r="DE128">
        <v>0</v>
      </c>
      <c r="DF128">
        <v>1.391</v>
      </c>
      <c r="DG128">
        <v>3.5000000000000003E-2</v>
      </c>
      <c r="DH128">
        <v>2.39</v>
      </c>
      <c r="DI128">
        <v>0.104</v>
      </c>
      <c r="DJ128">
        <v>419</v>
      </c>
      <c r="DK128">
        <v>18</v>
      </c>
      <c r="DL128">
        <v>0.11</v>
      </c>
      <c r="DM128">
        <v>0.02</v>
      </c>
      <c r="DN128">
        <v>-62.795699999999997</v>
      </c>
      <c r="DO128">
        <v>3.1529606003754398</v>
      </c>
      <c r="DP128">
        <v>0.47127404129657002</v>
      </c>
      <c r="DQ128">
        <v>0</v>
      </c>
      <c r="DR128">
        <v>2.5815347499999999</v>
      </c>
      <c r="DS128">
        <v>-0.34542382739211802</v>
      </c>
      <c r="DT128">
        <v>3.5429895849938602E-2</v>
      </c>
      <c r="DU128">
        <v>0</v>
      </c>
      <c r="DV128">
        <v>0</v>
      </c>
      <c r="DW128">
        <v>2</v>
      </c>
      <c r="DX128" t="s">
        <v>357</v>
      </c>
      <c r="DY128">
        <v>2.8909600000000002</v>
      </c>
      <c r="DZ128">
        <v>2.7162500000000001</v>
      </c>
      <c r="EA128">
        <v>0.200986</v>
      </c>
      <c r="EB128">
        <v>0.20466400000000001</v>
      </c>
      <c r="EC128">
        <v>6.6567100000000004E-2</v>
      </c>
      <c r="ED128">
        <v>5.8963399999999999E-2</v>
      </c>
      <c r="EE128">
        <v>22755.4</v>
      </c>
      <c r="EF128">
        <v>19630.3</v>
      </c>
      <c r="EG128">
        <v>25480.3</v>
      </c>
      <c r="EH128">
        <v>24022.3</v>
      </c>
      <c r="EI128">
        <v>40551.1</v>
      </c>
      <c r="EJ128">
        <v>37399.800000000003</v>
      </c>
      <c r="EK128">
        <v>45990.3</v>
      </c>
      <c r="EL128">
        <v>42818.3</v>
      </c>
      <c r="EM128">
        <v>1.85605</v>
      </c>
      <c r="EN128">
        <v>2.2466499999999998</v>
      </c>
      <c r="EO128">
        <v>7.70874E-2</v>
      </c>
      <c r="EP128">
        <v>0</v>
      </c>
      <c r="EQ128">
        <v>20.795500000000001</v>
      </c>
      <c r="ER128">
        <v>999.9</v>
      </c>
      <c r="ES128">
        <v>49.469000000000001</v>
      </c>
      <c r="ET128">
        <v>25.488</v>
      </c>
      <c r="EU128">
        <v>21.766500000000001</v>
      </c>
      <c r="EV128">
        <v>52.506399999999999</v>
      </c>
      <c r="EW128">
        <v>37.159500000000001</v>
      </c>
      <c r="EX128">
        <v>2</v>
      </c>
      <c r="EY128">
        <v>-0.25343700000000002</v>
      </c>
      <c r="EZ128">
        <v>4.8435499999999996</v>
      </c>
      <c r="FA128">
        <v>20.1769</v>
      </c>
      <c r="FB128">
        <v>5.23766</v>
      </c>
      <c r="FC128">
        <v>11.9902</v>
      </c>
      <c r="FD128">
        <v>4.9573499999999999</v>
      </c>
      <c r="FE128">
        <v>3.3039499999999999</v>
      </c>
      <c r="FF128">
        <v>343.9</v>
      </c>
      <c r="FG128">
        <v>9999</v>
      </c>
      <c r="FH128">
        <v>9999</v>
      </c>
      <c r="FI128">
        <v>6021.9</v>
      </c>
      <c r="FJ128">
        <v>1.8681300000000001</v>
      </c>
      <c r="FK128">
        <v>1.86382</v>
      </c>
      <c r="FL128">
        <v>1.8714900000000001</v>
      </c>
      <c r="FM128">
        <v>1.8621700000000001</v>
      </c>
      <c r="FN128">
        <v>1.86172</v>
      </c>
      <c r="FO128">
        <v>1.8682099999999999</v>
      </c>
      <c r="FP128">
        <v>1.85826</v>
      </c>
      <c r="FQ128">
        <v>1.8647800000000001</v>
      </c>
      <c r="FR128">
        <v>5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5.77</v>
      </c>
      <c r="GF128">
        <v>8.1699999999999995E-2</v>
      </c>
      <c r="GG128">
        <v>1.10289767420511</v>
      </c>
      <c r="GH128">
        <v>2.6534179880901899E-3</v>
      </c>
      <c r="GI128">
        <v>-1.0428034391586701E-6</v>
      </c>
      <c r="GJ128">
        <v>5.4845479443569001E-10</v>
      </c>
      <c r="GK128">
        <v>-8.8343357051566304E-2</v>
      </c>
      <c r="GL128">
        <v>-3.05487791674427E-2</v>
      </c>
      <c r="GM128">
        <v>2.9618206596728198E-3</v>
      </c>
      <c r="GN128">
        <v>-3.1459192886968901E-5</v>
      </c>
      <c r="GO128">
        <v>4</v>
      </c>
      <c r="GP128">
        <v>2343</v>
      </c>
      <c r="GQ128">
        <v>3</v>
      </c>
      <c r="GR128">
        <v>27</v>
      </c>
      <c r="GS128">
        <v>2788.2</v>
      </c>
      <c r="GT128">
        <v>2788.2</v>
      </c>
      <c r="GU128">
        <v>4.1809099999999999</v>
      </c>
      <c r="GV128">
        <v>2.2875999999999999</v>
      </c>
      <c r="GW128">
        <v>1.9982899999999999</v>
      </c>
      <c r="GX128">
        <v>2.7148400000000001</v>
      </c>
      <c r="GY128">
        <v>2.0935100000000002</v>
      </c>
      <c r="GZ128">
        <v>2.34009</v>
      </c>
      <c r="HA128">
        <v>30.760400000000001</v>
      </c>
      <c r="HB128">
        <v>15.7781</v>
      </c>
      <c r="HC128">
        <v>18</v>
      </c>
      <c r="HD128">
        <v>437.85700000000003</v>
      </c>
      <c r="HE128">
        <v>703.36099999999999</v>
      </c>
      <c r="HF128">
        <v>15.6228</v>
      </c>
      <c r="HG128">
        <v>23.991900000000001</v>
      </c>
      <c r="HH128">
        <v>30.000399999999999</v>
      </c>
      <c r="HI128">
        <v>23.7821</v>
      </c>
      <c r="HJ128">
        <v>23.767499999999998</v>
      </c>
      <c r="HK128">
        <v>83.750799999999998</v>
      </c>
      <c r="HL128">
        <v>44.520899999999997</v>
      </c>
      <c r="HM128">
        <v>0</v>
      </c>
      <c r="HN128">
        <v>15.6213</v>
      </c>
      <c r="HO128">
        <v>1906.59</v>
      </c>
      <c r="HP128">
        <v>14.252000000000001</v>
      </c>
      <c r="HQ128">
        <v>97.391900000000007</v>
      </c>
      <c r="HR128">
        <v>100.697</v>
      </c>
    </row>
    <row r="129" spans="1:226" x14ac:dyDescent="0.2">
      <c r="A129">
        <v>113</v>
      </c>
      <c r="B129">
        <v>1657465417.5999999</v>
      </c>
      <c r="C129">
        <v>651.5</v>
      </c>
      <c r="D129" t="s">
        <v>584</v>
      </c>
      <c r="E129" t="s">
        <v>585</v>
      </c>
      <c r="F129">
        <v>5</v>
      </c>
      <c r="G129" s="1" t="s">
        <v>353</v>
      </c>
      <c r="H129" t="s">
        <v>354</v>
      </c>
      <c r="I129">
        <v>1657465410.0999999</v>
      </c>
      <c r="J129">
        <f t="shared" si="102"/>
        <v>2.156256004637612E-3</v>
      </c>
      <c r="K129">
        <f t="shared" si="103"/>
        <v>2.156256004637612</v>
      </c>
      <c r="L129" s="1">
        <f t="shared" si="104"/>
        <v>31.235327930676437</v>
      </c>
      <c r="M129">
        <f t="shared" si="105"/>
        <v>1815.03111111111</v>
      </c>
      <c r="N129">
        <f t="shared" si="106"/>
        <v>1316.0257222252417</v>
      </c>
      <c r="O129">
        <f t="shared" si="107"/>
        <v>98.029642393472912</v>
      </c>
      <c r="P129">
        <f t="shared" si="108"/>
        <v>135.20013154028399</v>
      </c>
      <c r="Q129">
        <f t="shared" si="109"/>
        <v>0.11342517791941625</v>
      </c>
      <c r="R129">
        <f t="shared" si="110"/>
        <v>2.4405487908624961</v>
      </c>
      <c r="S129">
        <f t="shared" si="111"/>
        <v>0.11057592980945717</v>
      </c>
      <c r="T129">
        <f t="shared" si="112"/>
        <v>6.9359988389752991E-2</v>
      </c>
      <c r="U129">
        <f t="shared" si="113"/>
        <v>321.50872933333261</v>
      </c>
      <c r="V129">
        <f t="shared" si="114"/>
        <v>22.614218115853191</v>
      </c>
      <c r="W129">
        <f t="shared" si="115"/>
        <v>22.071881481481501</v>
      </c>
      <c r="X129">
        <f t="shared" si="116"/>
        <v>2.6651617491985657</v>
      </c>
      <c r="Y129">
        <f t="shared" si="117"/>
        <v>50.034147785565523</v>
      </c>
      <c r="Z129">
        <f t="shared" si="118"/>
        <v>1.2507871085691546</v>
      </c>
      <c r="AA129">
        <f t="shared" si="119"/>
        <v>2.499866918748634</v>
      </c>
      <c r="AB129">
        <f t="shared" si="120"/>
        <v>1.4143746406294111</v>
      </c>
      <c r="AC129">
        <f t="shared" si="121"/>
        <v>-95.090889804518682</v>
      </c>
      <c r="AD129">
        <f t="shared" si="122"/>
        <v>-137.65947301310649</v>
      </c>
      <c r="AE129">
        <f t="shared" si="123"/>
        <v>-11.521334320926488</v>
      </c>
      <c r="AF129">
        <f t="shared" si="124"/>
        <v>77.237032194780966</v>
      </c>
      <c r="AG129">
        <f t="shared" si="125"/>
        <v>48.356488240209707</v>
      </c>
      <c r="AH129">
        <f t="shared" si="126"/>
        <v>2.1595475958080206</v>
      </c>
      <c r="AI129">
        <f t="shared" si="127"/>
        <v>31.235327930676437</v>
      </c>
      <c r="AJ129">
        <v>1920.2469259598499</v>
      </c>
      <c r="AK129">
        <v>1868.9767272727299</v>
      </c>
      <c r="AL129">
        <v>3.33620132869682</v>
      </c>
      <c r="AM129">
        <v>65.265421527463403</v>
      </c>
      <c r="AN129">
        <f t="shared" si="128"/>
        <v>2.156256004637612</v>
      </c>
      <c r="AO129">
        <v>14.248203781053499</v>
      </c>
      <c r="AP129">
        <v>16.793830303030301</v>
      </c>
      <c r="AQ129">
        <v>-3.2354618392070697E-4</v>
      </c>
      <c r="AR129">
        <v>77.4076718084318</v>
      </c>
      <c r="AS129">
        <v>7</v>
      </c>
      <c r="AT129">
        <v>1</v>
      </c>
      <c r="AU129">
        <f t="shared" si="129"/>
        <v>1</v>
      </c>
      <c r="AV129">
        <f t="shared" si="130"/>
        <v>0</v>
      </c>
      <c r="AW129">
        <f t="shared" si="131"/>
        <v>40120.360764927886</v>
      </c>
      <c r="AX129">
        <f t="shared" si="132"/>
        <v>1999.95444444444</v>
      </c>
      <c r="AY129">
        <f t="shared" si="133"/>
        <v>1681.1617333333295</v>
      </c>
      <c r="AZ129">
        <f t="shared" si="134"/>
        <v>0.8406000136669779</v>
      </c>
      <c r="BA129">
        <f t="shared" si="135"/>
        <v>0.16075802637726747</v>
      </c>
      <c r="BB129" s="1">
        <v>6</v>
      </c>
      <c r="BC129">
        <v>0.5</v>
      </c>
      <c r="BD129" t="s">
        <v>355</v>
      </c>
      <c r="BE129">
        <v>2</v>
      </c>
      <c r="BF129" t="b">
        <v>1</v>
      </c>
      <c r="BG129">
        <v>1657465410.0999999</v>
      </c>
      <c r="BH129">
        <v>1815.03111111111</v>
      </c>
      <c r="BI129">
        <v>1877.7637037037</v>
      </c>
      <c r="BJ129">
        <v>16.791533333333302</v>
      </c>
      <c r="BK129">
        <v>14.2435407407407</v>
      </c>
      <c r="BL129">
        <v>1809.2914814814801</v>
      </c>
      <c r="BM129">
        <v>16.7101111111111</v>
      </c>
      <c r="BN129">
        <v>499.990185185185</v>
      </c>
      <c r="BO129">
        <v>74.389207407407397</v>
      </c>
      <c r="BP129">
        <v>9.9946366666666703E-2</v>
      </c>
      <c r="BQ129">
        <v>21.025637037037001</v>
      </c>
      <c r="BR129">
        <v>22.071881481481501</v>
      </c>
      <c r="BS129">
        <v>999.9</v>
      </c>
      <c r="BT129">
        <v>0</v>
      </c>
      <c r="BU129">
        <v>0</v>
      </c>
      <c r="BV129">
        <v>9996.4148148148197</v>
      </c>
      <c r="BW129">
        <v>0</v>
      </c>
      <c r="BX129">
        <v>980.86122222222195</v>
      </c>
      <c r="BY129">
        <v>-62.731122222222197</v>
      </c>
      <c r="BZ129">
        <v>1846.02925925926</v>
      </c>
      <c r="CA129">
        <v>1904.89333333333</v>
      </c>
      <c r="CB129">
        <v>2.5479907407407398</v>
      </c>
      <c r="CC129">
        <v>1877.7637037037</v>
      </c>
      <c r="CD129">
        <v>14.2435407407407</v>
      </c>
      <c r="CE129">
        <v>1.2491088888888899</v>
      </c>
      <c r="CF129">
        <v>1.0595655555555601</v>
      </c>
      <c r="CG129">
        <v>10.2000666666667</v>
      </c>
      <c r="CH129">
        <v>7.7622503703703698</v>
      </c>
      <c r="CI129">
        <v>1999.95444444444</v>
      </c>
      <c r="CJ129">
        <v>0.97999955555555596</v>
      </c>
      <c r="CK129">
        <v>2.00006925925926E-2</v>
      </c>
      <c r="CL129">
        <v>0</v>
      </c>
      <c r="CM129">
        <v>2.6398851851851899</v>
      </c>
      <c r="CN129">
        <v>0</v>
      </c>
      <c r="CO129">
        <v>14918.0851851852</v>
      </c>
      <c r="CP129">
        <v>16705.0296296296</v>
      </c>
      <c r="CQ129">
        <v>43.061999999999998</v>
      </c>
      <c r="CR129">
        <v>44.786740740740697</v>
      </c>
      <c r="CS129">
        <v>44.061999999999998</v>
      </c>
      <c r="CT129">
        <v>42.811999999999998</v>
      </c>
      <c r="CU129">
        <v>42.186999999999998</v>
      </c>
      <c r="CV129">
        <v>1959.95444444444</v>
      </c>
      <c r="CW129">
        <v>40</v>
      </c>
      <c r="CX129">
        <v>0</v>
      </c>
      <c r="CY129">
        <v>1651532201.5999999</v>
      </c>
      <c r="CZ129">
        <v>0</v>
      </c>
      <c r="DA129">
        <v>0</v>
      </c>
      <c r="DB129" t="s">
        <v>356</v>
      </c>
      <c r="DC129">
        <v>1657298120.5</v>
      </c>
      <c r="DD129">
        <v>1657298120.5</v>
      </c>
      <c r="DE129">
        <v>0</v>
      </c>
      <c r="DF129">
        <v>1.391</v>
      </c>
      <c r="DG129">
        <v>3.5000000000000003E-2</v>
      </c>
      <c r="DH129">
        <v>2.39</v>
      </c>
      <c r="DI129">
        <v>0.104</v>
      </c>
      <c r="DJ129">
        <v>419</v>
      </c>
      <c r="DK129">
        <v>18</v>
      </c>
      <c r="DL129">
        <v>0.11</v>
      </c>
      <c r="DM129">
        <v>0.02</v>
      </c>
      <c r="DN129">
        <v>-62.772005</v>
      </c>
      <c r="DO129">
        <v>2.2826296435272901</v>
      </c>
      <c r="DP129">
        <v>0.535173830147739</v>
      </c>
      <c r="DQ129">
        <v>0</v>
      </c>
      <c r="DR129">
        <v>2.565064</v>
      </c>
      <c r="DS129">
        <v>-0.21977290806754499</v>
      </c>
      <c r="DT129">
        <v>2.60501181187341E-2</v>
      </c>
      <c r="DU129">
        <v>0</v>
      </c>
      <c r="DV129">
        <v>0</v>
      </c>
      <c r="DW129">
        <v>2</v>
      </c>
      <c r="DX129" t="s">
        <v>357</v>
      </c>
      <c r="DY129">
        <v>2.89093</v>
      </c>
      <c r="DZ129">
        <v>2.7164000000000001</v>
      </c>
      <c r="EA129">
        <v>0.20201</v>
      </c>
      <c r="EB129">
        <v>0.205757</v>
      </c>
      <c r="EC129">
        <v>6.6550899999999996E-2</v>
      </c>
      <c r="ED129">
        <v>5.8969800000000003E-2</v>
      </c>
      <c r="EE129">
        <v>22726.1</v>
      </c>
      <c r="EF129">
        <v>19603.3</v>
      </c>
      <c r="EG129">
        <v>25480.2</v>
      </c>
      <c r="EH129">
        <v>24022.2</v>
      </c>
      <c r="EI129">
        <v>40551.5</v>
      </c>
      <c r="EJ129">
        <v>37399.199999999997</v>
      </c>
      <c r="EK129">
        <v>45989.9</v>
      </c>
      <c r="EL129">
        <v>42817.9</v>
      </c>
      <c r="EM129">
        <v>1.8561000000000001</v>
      </c>
      <c r="EN129">
        <v>2.2466200000000001</v>
      </c>
      <c r="EO129">
        <v>7.6733499999999996E-2</v>
      </c>
      <c r="EP129">
        <v>0</v>
      </c>
      <c r="EQ129">
        <v>20.783100000000001</v>
      </c>
      <c r="ER129">
        <v>999.9</v>
      </c>
      <c r="ES129">
        <v>49.445</v>
      </c>
      <c r="ET129">
        <v>25.488</v>
      </c>
      <c r="EU129">
        <v>21.758199999999999</v>
      </c>
      <c r="EV129">
        <v>52.666400000000003</v>
      </c>
      <c r="EW129">
        <v>37.247599999999998</v>
      </c>
      <c r="EX129">
        <v>2</v>
      </c>
      <c r="EY129">
        <v>-0.25330799999999998</v>
      </c>
      <c r="EZ129">
        <v>4.8038400000000001</v>
      </c>
      <c r="FA129">
        <v>20.178599999999999</v>
      </c>
      <c r="FB129">
        <v>5.2381099999999998</v>
      </c>
      <c r="FC129">
        <v>11.991199999999999</v>
      </c>
      <c r="FD129">
        <v>4.9573499999999999</v>
      </c>
      <c r="FE129">
        <v>3.3039499999999999</v>
      </c>
      <c r="FF129">
        <v>343.9</v>
      </c>
      <c r="FG129">
        <v>9999</v>
      </c>
      <c r="FH129">
        <v>9999</v>
      </c>
      <c r="FI129">
        <v>6021.9</v>
      </c>
      <c r="FJ129">
        <v>1.8681300000000001</v>
      </c>
      <c r="FK129">
        <v>1.86385</v>
      </c>
      <c r="FL129">
        <v>1.8714900000000001</v>
      </c>
      <c r="FM129">
        <v>1.86216</v>
      </c>
      <c r="FN129">
        <v>1.86171</v>
      </c>
      <c r="FO129">
        <v>1.86819</v>
      </c>
      <c r="FP129">
        <v>1.8582399999999999</v>
      </c>
      <c r="FQ129">
        <v>1.8647800000000001</v>
      </c>
      <c r="FR129">
        <v>5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5.85</v>
      </c>
      <c r="GF129">
        <v>8.1500000000000003E-2</v>
      </c>
      <c r="GG129">
        <v>1.10289767420511</v>
      </c>
      <c r="GH129">
        <v>2.6534179880901899E-3</v>
      </c>
      <c r="GI129">
        <v>-1.0428034391586701E-6</v>
      </c>
      <c r="GJ129">
        <v>5.4845479443569001E-10</v>
      </c>
      <c r="GK129">
        <v>-8.8343357051566304E-2</v>
      </c>
      <c r="GL129">
        <v>-3.05487791674427E-2</v>
      </c>
      <c r="GM129">
        <v>2.9618206596728198E-3</v>
      </c>
      <c r="GN129">
        <v>-3.1459192886968901E-5</v>
      </c>
      <c r="GO129">
        <v>4</v>
      </c>
      <c r="GP129">
        <v>2343</v>
      </c>
      <c r="GQ129">
        <v>3</v>
      </c>
      <c r="GR129">
        <v>27</v>
      </c>
      <c r="GS129">
        <v>2788.3</v>
      </c>
      <c r="GT129">
        <v>2788.3</v>
      </c>
      <c r="GU129">
        <v>4.2089800000000004</v>
      </c>
      <c r="GV129">
        <v>2.2888199999999999</v>
      </c>
      <c r="GW129">
        <v>1.9982899999999999</v>
      </c>
      <c r="GX129">
        <v>2.7160600000000001</v>
      </c>
      <c r="GY129">
        <v>2.0935100000000002</v>
      </c>
      <c r="GZ129">
        <v>2.35107</v>
      </c>
      <c r="HA129">
        <v>30.782</v>
      </c>
      <c r="HB129">
        <v>15.7781</v>
      </c>
      <c r="HC129">
        <v>18</v>
      </c>
      <c r="HD129">
        <v>437.92099999999999</v>
      </c>
      <c r="HE129">
        <v>703.404</v>
      </c>
      <c r="HF129">
        <v>15.5512</v>
      </c>
      <c r="HG129">
        <v>23.996500000000001</v>
      </c>
      <c r="HH129">
        <v>30.000299999999999</v>
      </c>
      <c r="HI129">
        <v>23.7866</v>
      </c>
      <c r="HJ129">
        <v>23.772200000000002</v>
      </c>
      <c r="HK129">
        <v>84.259699999999995</v>
      </c>
      <c r="HL129">
        <v>44.520899999999997</v>
      </c>
      <c r="HM129">
        <v>0</v>
      </c>
      <c r="HN129">
        <v>15.555400000000001</v>
      </c>
      <c r="HO129">
        <v>1920.04</v>
      </c>
      <c r="HP129">
        <v>14.252000000000001</v>
      </c>
      <c r="HQ129">
        <v>97.391199999999998</v>
      </c>
      <c r="HR129">
        <v>100.696</v>
      </c>
    </row>
    <row r="130" spans="1:226" x14ac:dyDescent="0.2">
      <c r="A130">
        <v>114</v>
      </c>
      <c r="B130">
        <v>1657465422.5999999</v>
      </c>
      <c r="C130">
        <v>656.5</v>
      </c>
      <c r="D130" t="s">
        <v>586</v>
      </c>
      <c r="E130" t="s">
        <v>587</v>
      </c>
      <c r="F130">
        <v>5</v>
      </c>
      <c r="G130" s="1" t="s">
        <v>353</v>
      </c>
      <c r="H130" t="s">
        <v>354</v>
      </c>
      <c r="I130">
        <v>1657465414.81429</v>
      </c>
      <c r="J130">
        <f t="shared" si="102"/>
        <v>2.1501681856479779E-3</v>
      </c>
      <c r="K130">
        <f t="shared" si="103"/>
        <v>2.1501681856479777</v>
      </c>
      <c r="L130" s="1">
        <f t="shared" si="104"/>
        <v>31.032922179622958</v>
      </c>
      <c r="M130">
        <f t="shared" si="105"/>
        <v>1830.3942857142899</v>
      </c>
      <c r="N130">
        <f t="shared" si="106"/>
        <v>1333.5308409606018</v>
      </c>
      <c r="O130">
        <f t="shared" si="107"/>
        <v>99.33351544683677</v>
      </c>
      <c r="P130">
        <f t="shared" si="108"/>
        <v>136.3444274920777</v>
      </c>
      <c r="Q130">
        <f t="shared" si="109"/>
        <v>0.11333082635430276</v>
      </c>
      <c r="R130">
        <f t="shared" si="110"/>
        <v>2.4405973957547951</v>
      </c>
      <c r="S130">
        <f t="shared" si="111"/>
        <v>0.11048630760365018</v>
      </c>
      <c r="T130">
        <f t="shared" si="112"/>
        <v>6.9303564425568787E-2</v>
      </c>
      <c r="U130">
        <f t="shared" si="113"/>
        <v>321.51275099999953</v>
      </c>
      <c r="V130">
        <f t="shared" si="114"/>
        <v>22.590738223975588</v>
      </c>
      <c r="W130">
        <f t="shared" si="115"/>
        <v>22.055739285714299</v>
      </c>
      <c r="X130">
        <f t="shared" si="116"/>
        <v>2.6625405499572321</v>
      </c>
      <c r="Y130">
        <f t="shared" si="117"/>
        <v>50.120515444830048</v>
      </c>
      <c r="Z130">
        <f t="shared" si="118"/>
        <v>1.250992599488485</v>
      </c>
      <c r="AA130">
        <f t="shared" si="119"/>
        <v>2.4959691423475281</v>
      </c>
      <c r="AB130">
        <f t="shared" si="120"/>
        <v>1.4115479504687471</v>
      </c>
      <c r="AC130">
        <f t="shared" si="121"/>
        <v>-94.822416987075826</v>
      </c>
      <c r="AD130">
        <f t="shared" si="122"/>
        <v>-138.87956739772909</v>
      </c>
      <c r="AE130">
        <f t="shared" si="123"/>
        <v>-11.620760193568278</v>
      </c>
      <c r="AF130">
        <f t="shared" si="124"/>
        <v>76.190006421626322</v>
      </c>
      <c r="AG130">
        <f t="shared" si="125"/>
        <v>48.360695991501238</v>
      </c>
      <c r="AH130">
        <f t="shared" si="126"/>
        <v>2.1567862744557078</v>
      </c>
      <c r="AI130">
        <f t="shared" si="127"/>
        <v>31.032922179622958</v>
      </c>
      <c r="AJ130">
        <v>1937.38338582698</v>
      </c>
      <c r="AK130">
        <v>1886.03212121212</v>
      </c>
      <c r="AL130">
        <v>3.41847096979608</v>
      </c>
      <c r="AM130">
        <v>65.265421527463403</v>
      </c>
      <c r="AN130">
        <f t="shared" si="128"/>
        <v>2.1501681856479777</v>
      </c>
      <c r="AO130">
        <v>14.2519705901944</v>
      </c>
      <c r="AP130">
        <v>16.788827878787899</v>
      </c>
      <c r="AQ130">
        <v>1.02861446132032E-5</v>
      </c>
      <c r="AR130">
        <v>77.4076718084318</v>
      </c>
      <c r="AS130">
        <v>7</v>
      </c>
      <c r="AT130">
        <v>1</v>
      </c>
      <c r="AU130">
        <f t="shared" si="129"/>
        <v>1</v>
      </c>
      <c r="AV130">
        <f t="shared" si="130"/>
        <v>0</v>
      </c>
      <c r="AW130">
        <f t="shared" si="131"/>
        <v>40125.045522890025</v>
      </c>
      <c r="AX130">
        <f t="shared" si="132"/>
        <v>1999.9796428571401</v>
      </c>
      <c r="AY130">
        <f t="shared" si="133"/>
        <v>1681.1828999999975</v>
      </c>
      <c r="AZ130">
        <f t="shared" si="134"/>
        <v>0.84060000610720498</v>
      </c>
      <c r="BA130">
        <f t="shared" si="135"/>
        <v>0.16075801178690566</v>
      </c>
      <c r="BB130" s="1">
        <v>6</v>
      </c>
      <c r="BC130">
        <v>0.5</v>
      </c>
      <c r="BD130" t="s">
        <v>355</v>
      </c>
      <c r="BE130">
        <v>2</v>
      </c>
      <c r="BF130" t="b">
        <v>1</v>
      </c>
      <c r="BG130">
        <v>1657465414.81429</v>
      </c>
      <c r="BH130">
        <v>1830.3942857142899</v>
      </c>
      <c r="BI130">
        <v>1893.165</v>
      </c>
      <c r="BJ130">
        <v>16.7943035714286</v>
      </c>
      <c r="BK130">
        <v>14.249603571428599</v>
      </c>
      <c r="BL130">
        <v>1824.5892857142901</v>
      </c>
      <c r="BM130">
        <v>16.7127678571429</v>
      </c>
      <c r="BN130">
        <v>499.995571428571</v>
      </c>
      <c r="BO130">
        <v>74.389139285714293</v>
      </c>
      <c r="BP130">
        <v>9.9963175000000001E-2</v>
      </c>
      <c r="BQ130">
        <v>21.000242857142901</v>
      </c>
      <c r="BR130">
        <v>22.055739285714299</v>
      </c>
      <c r="BS130">
        <v>999.9</v>
      </c>
      <c r="BT130">
        <v>0</v>
      </c>
      <c r="BU130">
        <v>0</v>
      </c>
      <c r="BV130">
        <v>9996.7410714285706</v>
      </c>
      <c r="BW130">
        <v>0</v>
      </c>
      <c r="BX130">
        <v>981.25428571428597</v>
      </c>
      <c r="BY130">
        <v>-62.770082142857099</v>
      </c>
      <c r="BZ130">
        <v>1861.65857142857</v>
      </c>
      <c r="CA130">
        <v>1920.5303571428601</v>
      </c>
      <c r="CB130">
        <v>2.5446949999999999</v>
      </c>
      <c r="CC130">
        <v>1893.165</v>
      </c>
      <c r="CD130">
        <v>14.249603571428599</v>
      </c>
      <c r="CE130">
        <v>1.2493135714285699</v>
      </c>
      <c r="CF130">
        <v>1.06001607142857</v>
      </c>
      <c r="CG130">
        <v>10.2025214285714</v>
      </c>
      <c r="CH130">
        <v>7.7684846428571399</v>
      </c>
      <c r="CI130">
        <v>1999.9796428571401</v>
      </c>
      <c r="CJ130">
        <v>0.979999821428572</v>
      </c>
      <c r="CK130">
        <v>2.0000417857142901E-2</v>
      </c>
      <c r="CL130">
        <v>0</v>
      </c>
      <c r="CM130">
        <v>2.6228464285714299</v>
      </c>
      <c r="CN130">
        <v>0</v>
      </c>
      <c r="CO130">
        <v>14921.642857142901</v>
      </c>
      <c r="CP130">
        <v>16705.228571428601</v>
      </c>
      <c r="CQ130">
        <v>43.061999999999998</v>
      </c>
      <c r="CR130">
        <v>44.783214285714301</v>
      </c>
      <c r="CS130">
        <v>44.061999999999998</v>
      </c>
      <c r="CT130">
        <v>42.811999999999998</v>
      </c>
      <c r="CU130">
        <v>42.1825714285714</v>
      </c>
      <c r="CV130">
        <v>1959.9796428571401</v>
      </c>
      <c r="CW130">
        <v>40</v>
      </c>
      <c r="CX130">
        <v>0</v>
      </c>
      <c r="CY130">
        <v>1651532206.4000001</v>
      </c>
      <c r="CZ130">
        <v>0</v>
      </c>
      <c r="DA130">
        <v>0</v>
      </c>
      <c r="DB130" t="s">
        <v>356</v>
      </c>
      <c r="DC130">
        <v>1657298120.5</v>
      </c>
      <c r="DD130">
        <v>1657298120.5</v>
      </c>
      <c r="DE130">
        <v>0</v>
      </c>
      <c r="DF130">
        <v>1.391</v>
      </c>
      <c r="DG130">
        <v>3.5000000000000003E-2</v>
      </c>
      <c r="DH130">
        <v>2.39</v>
      </c>
      <c r="DI130">
        <v>0.104</v>
      </c>
      <c r="DJ130">
        <v>419</v>
      </c>
      <c r="DK130">
        <v>18</v>
      </c>
      <c r="DL130">
        <v>0.11</v>
      </c>
      <c r="DM130">
        <v>0.02</v>
      </c>
      <c r="DN130">
        <v>-62.849505000000001</v>
      </c>
      <c r="DO130">
        <v>-1.5798326454034599</v>
      </c>
      <c r="DP130">
        <v>0.59797846698271695</v>
      </c>
      <c r="DQ130">
        <v>0</v>
      </c>
      <c r="DR130">
        <v>2.5459857499999998</v>
      </c>
      <c r="DS130">
        <v>-4.4188480300190701E-2</v>
      </c>
      <c r="DT130">
        <v>6.0710130487012098E-3</v>
      </c>
      <c r="DU130">
        <v>1</v>
      </c>
      <c r="DV130">
        <v>1</v>
      </c>
      <c r="DW130">
        <v>2</v>
      </c>
      <c r="DX130" t="s">
        <v>369</v>
      </c>
      <c r="DY130">
        <v>2.8909600000000002</v>
      </c>
      <c r="DZ130">
        <v>2.71652</v>
      </c>
      <c r="EA130">
        <v>0.203069</v>
      </c>
      <c r="EB130">
        <v>0.20675099999999999</v>
      </c>
      <c r="EC130">
        <v>6.6533900000000007E-2</v>
      </c>
      <c r="ED130">
        <v>5.8983899999999999E-2</v>
      </c>
      <c r="EE130">
        <v>22695.7</v>
      </c>
      <c r="EF130">
        <v>19578.5</v>
      </c>
      <c r="EG130">
        <v>25479.8</v>
      </c>
      <c r="EH130">
        <v>24021.8</v>
      </c>
      <c r="EI130">
        <v>40551.9</v>
      </c>
      <c r="EJ130">
        <v>37398.300000000003</v>
      </c>
      <c r="EK130">
        <v>45989.5</v>
      </c>
      <c r="EL130">
        <v>42817.5</v>
      </c>
      <c r="EM130">
        <v>1.8561000000000001</v>
      </c>
      <c r="EN130">
        <v>2.2465700000000002</v>
      </c>
      <c r="EO130">
        <v>7.6290200000000002E-2</v>
      </c>
      <c r="EP130">
        <v>0</v>
      </c>
      <c r="EQ130">
        <v>20.771599999999999</v>
      </c>
      <c r="ER130">
        <v>999.9</v>
      </c>
      <c r="ES130">
        <v>49.42</v>
      </c>
      <c r="ET130">
        <v>25.498000000000001</v>
      </c>
      <c r="EU130">
        <v>21.759799999999998</v>
      </c>
      <c r="EV130">
        <v>52.946399999999997</v>
      </c>
      <c r="EW130">
        <v>37.203499999999998</v>
      </c>
      <c r="EX130">
        <v>2</v>
      </c>
      <c r="EY130">
        <v>-0.25326199999999999</v>
      </c>
      <c r="EZ130">
        <v>4.7840999999999996</v>
      </c>
      <c r="FA130">
        <v>20.179300000000001</v>
      </c>
      <c r="FB130">
        <v>5.2382600000000004</v>
      </c>
      <c r="FC130">
        <v>11.9909</v>
      </c>
      <c r="FD130">
        <v>4.9575500000000003</v>
      </c>
      <c r="FE130">
        <v>3.3039499999999999</v>
      </c>
      <c r="FF130">
        <v>343.9</v>
      </c>
      <c r="FG130">
        <v>9999</v>
      </c>
      <c r="FH130">
        <v>9999</v>
      </c>
      <c r="FI130">
        <v>6022.2</v>
      </c>
      <c r="FJ130">
        <v>1.8681300000000001</v>
      </c>
      <c r="FK130">
        <v>1.8638300000000001</v>
      </c>
      <c r="FL130">
        <v>1.8714900000000001</v>
      </c>
      <c r="FM130">
        <v>1.8621700000000001</v>
      </c>
      <c r="FN130">
        <v>1.86171</v>
      </c>
      <c r="FO130">
        <v>1.8681700000000001</v>
      </c>
      <c r="FP130">
        <v>1.85826</v>
      </c>
      <c r="FQ130">
        <v>1.8647800000000001</v>
      </c>
      <c r="FR130">
        <v>5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5.91</v>
      </c>
      <c r="GF130">
        <v>8.1199999999999994E-2</v>
      </c>
      <c r="GG130">
        <v>1.10289767420511</v>
      </c>
      <c r="GH130">
        <v>2.6534179880901899E-3</v>
      </c>
      <c r="GI130">
        <v>-1.0428034391586701E-6</v>
      </c>
      <c r="GJ130">
        <v>5.4845479443569001E-10</v>
      </c>
      <c r="GK130">
        <v>-8.8343357051566304E-2</v>
      </c>
      <c r="GL130">
        <v>-3.05487791674427E-2</v>
      </c>
      <c r="GM130">
        <v>2.9618206596728198E-3</v>
      </c>
      <c r="GN130">
        <v>-3.1459192886968901E-5</v>
      </c>
      <c r="GO130">
        <v>4</v>
      </c>
      <c r="GP130">
        <v>2343</v>
      </c>
      <c r="GQ130">
        <v>3</v>
      </c>
      <c r="GR130">
        <v>27</v>
      </c>
      <c r="GS130">
        <v>2788.4</v>
      </c>
      <c r="GT130">
        <v>2788.4</v>
      </c>
      <c r="GU130">
        <v>4.2333999999999996</v>
      </c>
      <c r="GV130">
        <v>2.2863799999999999</v>
      </c>
      <c r="GW130">
        <v>1.9982899999999999</v>
      </c>
      <c r="GX130">
        <v>2.7148400000000001</v>
      </c>
      <c r="GY130">
        <v>2.0935100000000002</v>
      </c>
      <c r="GZ130">
        <v>2.3815900000000001</v>
      </c>
      <c r="HA130">
        <v>30.782</v>
      </c>
      <c r="HB130">
        <v>15.786899999999999</v>
      </c>
      <c r="HC130">
        <v>18</v>
      </c>
      <c r="HD130">
        <v>437.95600000000002</v>
      </c>
      <c r="HE130">
        <v>703.42</v>
      </c>
      <c r="HF130">
        <v>15.4924</v>
      </c>
      <c r="HG130">
        <v>24.0015</v>
      </c>
      <c r="HH130">
        <v>30.0002</v>
      </c>
      <c r="HI130">
        <v>23.7911</v>
      </c>
      <c r="HJ130">
        <v>23.776499999999999</v>
      </c>
      <c r="HK130">
        <v>84.811099999999996</v>
      </c>
      <c r="HL130">
        <v>44.520899999999997</v>
      </c>
      <c r="HM130">
        <v>0</v>
      </c>
      <c r="HN130">
        <v>15.496499999999999</v>
      </c>
      <c r="HO130">
        <v>1940.22</v>
      </c>
      <c r="HP130">
        <v>14.252000000000001</v>
      </c>
      <c r="HQ130">
        <v>97.390100000000004</v>
      </c>
      <c r="HR130">
        <v>100.69499999999999</v>
      </c>
    </row>
    <row r="131" spans="1:226" x14ac:dyDescent="0.2">
      <c r="A131">
        <v>115</v>
      </c>
      <c r="B131">
        <v>1657465427.5999999</v>
      </c>
      <c r="C131">
        <v>661.5</v>
      </c>
      <c r="D131" t="s">
        <v>588</v>
      </c>
      <c r="E131" t="s">
        <v>589</v>
      </c>
      <c r="F131">
        <v>5</v>
      </c>
      <c r="G131" s="1" t="s">
        <v>353</v>
      </c>
      <c r="H131" t="s">
        <v>354</v>
      </c>
      <c r="I131">
        <v>1657465420.0999999</v>
      </c>
      <c r="J131">
        <f t="shared" si="102"/>
        <v>2.14235830790472E-3</v>
      </c>
      <c r="K131">
        <f t="shared" si="103"/>
        <v>2.1423583079047201</v>
      </c>
      <c r="L131" s="1">
        <f t="shared" si="104"/>
        <v>31.531162111974822</v>
      </c>
      <c r="M131">
        <f t="shared" si="105"/>
        <v>1847.6329629629599</v>
      </c>
      <c r="N131">
        <f t="shared" si="106"/>
        <v>1342.1751560957005</v>
      </c>
      <c r="O131">
        <f t="shared" si="107"/>
        <v>99.977691583223788</v>
      </c>
      <c r="P131">
        <f t="shared" si="108"/>
        <v>137.62889120035061</v>
      </c>
      <c r="Q131">
        <f t="shared" si="109"/>
        <v>0.11305838623026652</v>
      </c>
      <c r="R131">
        <f t="shared" si="110"/>
        <v>2.4418684305851679</v>
      </c>
      <c r="S131">
        <f t="shared" si="111"/>
        <v>0.11022877701987545</v>
      </c>
      <c r="T131">
        <f t="shared" si="112"/>
        <v>6.9141316247186377E-2</v>
      </c>
      <c r="U131">
        <f t="shared" si="113"/>
        <v>321.51489833333284</v>
      </c>
      <c r="V131">
        <f t="shared" si="114"/>
        <v>22.56585385912647</v>
      </c>
      <c r="W131">
        <f t="shared" si="115"/>
        <v>22.043011111111099</v>
      </c>
      <c r="X131">
        <f t="shared" si="116"/>
        <v>2.6604753170262918</v>
      </c>
      <c r="Y131">
        <f t="shared" si="117"/>
        <v>50.192420104544652</v>
      </c>
      <c r="Z131">
        <f t="shared" si="118"/>
        <v>1.2507421581250826</v>
      </c>
      <c r="AA131">
        <f t="shared" si="119"/>
        <v>2.4918945042298022</v>
      </c>
      <c r="AB131">
        <f t="shared" si="120"/>
        <v>1.4097331589012092</v>
      </c>
      <c r="AC131">
        <f t="shared" si="121"/>
        <v>-94.478001378598151</v>
      </c>
      <c r="AD131">
        <f t="shared" si="122"/>
        <v>-140.77590546964981</v>
      </c>
      <c r="AE131">
        <f t="shared" si="123"/>
        <v>-11.770949069573739</v>
      </c>
      <c r="AF131">
        <f t="shared" si="124"/>
        <v>74.490042415511112</v>
      </c>
      <c r="AG131">
        <f t="shared" si="125"/>
        <v>48.73584402309362</v>
      </c>
      <c r="AH131">
        <f t="shared" si="126"/>
        <v>2.1508230482926001</v>
      </c>
      <c r="AI131">
        <f t="shared" si="127"/>
        <v>31.531162111974822</v>
      </c>
      <c r="AJ131">
        <v>1954.39581318457</v>
      </c>
      <c r="AK131">
        <v>1902.7822424242399</v>
      </c>
      <c r="AL131">
        <v>3.3312880642123699</v>
      </c>
      <c r="AM131">
        <v>65.265421527463403</v>
      </c>
      <c r="AN131">
        <f t="shared" si="128"/>
        <v>2.1423583079047201</v>
      </c>
      <c r="AO131">
        <v>14.255968441925599</v>
      </c>
      <c r="AP131">
        <v>16.784206060606099</v>
      </c>
      <c r="AQ131">
        <v>-1.0780831769145099E-4</v>
      </c>
      <c r="AR131">
        <v>77.4076718084318</v>
      </c>
      <c r="AS131">
        <v>7</v>
      </c>
      <c r="AT131">
        <v>1</v>
      </c>
      <c r="AU131">
        <f t="shared" si="129"/>
        <v>1</v>
      </c>
      <c r="AV131">
        <f t="shared" si="130"/>
        <v>0</v>
      </c>
      <c r="AW131">
        <f t="shared" si="131"/>
        <v>40160.610958044534</v>
      </c>
      <c r="AX131">
        <f t="shared" si="132"/>
        <v>1999.9929629629601</v>
      </c>
      <c r="AY131">
        <f t="shared" si="133"/>
        <v>1681.1940999999974</v>
      </c>
      <c r="AZ131">
        <f t="shared" si="134"/>
        <v>0.84060000766669363</v>
      </c>
      <c r="BA131">
        <f t="shared" si="135"/>
        <v>0.16075801479671872</v>
      </c>
      <c r="BB131" s="1">
        <v>6</v>
      </c>
      <c r="BC131">
        <v>0.5</v>
      </c>
      <c r="BD131" t="s">
        <v>355</v>
      </c>
      <c r="BE131">
        <v>2</v>
      </c>
      <c r="BF131" t="b">
        <v>1</v>
      </c>
      <c r="BG131">
        <v>1657465420.0999999</v>
      </c>
      <c r="BH131">
        <v>1847.6329629629599</v>
      </c>
      <c r="BI131">
        <v>1910.88592592593</v>
      </c>
      <c r="BJ131">
        <v>16.7908962962963</v>
      </c>
      <c r="BK131">
        <v>14.2531962962963</v>
      </c>
      <c r="BL131">
        <v>1841.7533333333299</v>
      </c>
      <c r="BM131">
        <v>16.7095037037037</v>
      </c>
      <c r="BN131">
        <v>499.99025925925901</v>
      </c>
      <c r="BO131">
        <v>74.389407407407404</v>
      </c>
      <c r="BP131">
        <v>9.9895370370370398E-2</v>
      </c>
      <c r="BQ131">
        <v>20.9736592592593</v>
      </c>
      <c r="BR131">
        <v>22.043011111111099</v>
      </c>
      <c r="BS131">
        <v>999.9</v>
      </c>
      <c r="BT131">
        <v>0</v>
      </c>
      <c r="BU131">
        <v>0</v>
      </c>
      <c r="BV131">
        <v>10004.9988888889</v>
      </c>
      <c r="BW131">
        <v>0</v>
      </c>
      <c r="BX131">
        <v>981.92733333333297</v>
      </c>
      <c r="BY131">
        <v>-63.252718518518499</v>
      </c>
      <c r="BZ131">
        <v>1879.1855555555601</v>
      </c>
      <c r="CA131">
        <v>1938.5159259259301</v>
      </c>
      <c r="CB131">
        <v>2.53769814814815</v>
      </c>
      <c r="CC131">
        <v>1910.88592592593</v>
      </c>
      <c r="CD131">
        <v>14.2531962962963</v>
      </c>
      <c r="CE131">
        <v>1.24906481481481</v>
      </c>
      <c r="CF131">
        <v>1.06028740740741</v>
      </c>
      <c r="CG131">
        <v>10.1995481481481</v>
      </c>
      <c r="CH131">
        <v>7.7722337037036997</v>
      </c>
      <c r="CI131">
        <v>1999.9929629629601</v>
      </c>
      <c r="CJ131">
        <v>0.979999888888889</v>
      </c>
      <c r="CK131">
        <v>2.00003481481482E-2</v>
      </c>
      <c r="CL131">
        <v>0</v>
      </c>
      <c r="CM131">
        <v>2.57137407407407</v>
      </c>
      <c r="CN131">
        <v>0</v>
      </c>
      <c r="CO131">
        <v>14927.5444444444</v>
      </c>
      <c r="CP131">
        <v>16705.329629629599</v>
      </c>
      <c r="CQ131">
        <v>43.061999999999998</v>
      </c>
      <c r="CR131">
        <v>44.791333333333299</v>
      </c>
      <c r="CS131">
        <v>44.061999999999998</v>
      </c>
      <c r="CT131">
        <v>42.811999999999998</v>
      </c>
      <c r="CU131">
        <v>42.180111111111103</v>
      </c>
      <c r="CV131">
        <v>1959.99259259259</v>
      </c>
      <c r="CW131">
        <v>40.000370370370398</v>
      </c>
      <c r="CX131">
        <v>0</v>
      </c>
      <c r="CY131">
        <v>1651532211.8</v>
      </c>
      <c r="CZ131">
        <v>0</v>
      </c>
      <c r="DA131">
        <v>0</v>
      </c>
      <c r="DB131" t="s">
        <v>356</v>
      </c>
      <c r="DC131">
        <v>1657298120.5</v>
      </c>
      <c r="DD131">
        <v>1657298120.5</v>
      </c>
      <c r="DE131">
        <v>0</v>
      </c>
      <c r="DF131">
        <v>1.391</v>
      </c>
      <c r="DG131">
        <v>3.5000000000000003E-2</v>
      </c>
      <c r="DH131">
        <v>2.39</v>
      </c>
      <c r="DI131">
        <v>0.104</v>
      </c>
      <c r="DJ131">
        <v>419</v>
      </c>
      <c r="DK131">
        <v>18</v>
      </c>
      <c r="DL131">
        <v>0.11</v>
      </c>
      <c r="DM131">
        <v>0.02</v>
      </c>
      <c r="DN131">
        <v>-62.864572500000001</v>
      </c>
      <c r="DO131">
        <v>-4.35834033771087</v>
      </c>
      <c r="DP131">
        <v>0.61830075771727</v>
      </c>
      <c r="DQ131">
        <v>0</v>
      </c>
      <c r="DR131">
        <v>2.5415952499999999</v>
      </c>
      <c r="DS131">
        <v>-7.4902851782364901E-2</v>
      </c>
      <c r="DT131">
        <v>8.1069485589523697E-3</v>
      </c>
      <c r="DU131">
        <v>1</v>
      </c>
      <c r="DV131">
        <v>1</v>
      </c>
      <c r="DW131">
        <v>2</v>
      </c>
      <c r="DX131" t="s">
        <v>369</v>
      </c>
      <c r="DY131">
        <v>2.8907099999999999</v>
      </c>
      <c r="DZ131">
        <v>2.7166999999999999</v>
      </c>
      <c r="EA131">
        <v>0.20410800000000001</v>
      </c>
      <c r="EB131">
        <v>0.207818</v>
      </c>
      <c r="EC131">
        <v>6.6523100000000002E-2</v>
      </c>
      <c r="ED131">
        <v>5.8992799999999998E-2</v>
      </c>
      <c r="EE131">
        <v>22665.9</v>
      </c>
      <c r="EF131">
        <v>19551.8</v>
      </c>
      <c r="EG131">
        <v>25479.7</v>
      </c>
      <c r="EH131">
        <v>24021.3</v>
      </c>
      <c r="EI131">
        <v>40552</v>
      </c>
      <c r="EJ131">
        <v>37397.4</v>
      </c>
      <c r="EK131">
        <v>45989.1</v>
      </c>
      <c r="EL131">
        <v>42816.800000000003</v>
      </c>
      <c r="EM131">
        <v>1.85565</v>
      </c>
      <c r="EN131">
        <v>2.2465999999999999</v>
      </c>
      <c r="EO131">
        <v>7.6428099999999999E-2</v>
      </c>
      <c r="EP131">
        <v>0</v>
      </c>
      <c r="EQ131">
        <v>20.7623</v>
      </c>
      <c r="ER131">
        <v>999.9</v>
      </c>
      <c r="ES131">
        <v>49.396000000000001</v>
      </c>
      <c r="ET131">
        <v>25.518999999999998</v>
      </c>
      <c r="EU131">
        <v>21.777000000000001</v>
      </c>
      <c r="EV131">
        <v>52.386400000000002</v>
      </c>
      <c r="EW131">
        <v>37.243600000000001</v>
      </c>
      <c r="EX131">
        <v>2</v>
      </c>
      <c r="EY131">
        <v>-0.25306699999999999</v>
      </c>
      <c r="EZ131">
        <v>4.70608</v>
      </c>
      <c r="FA131">
        <v>20.181699999999999</v>
      </c>
      <c r="FB131">
        <v>5.23766</v>
      </c>
      <c r="FC131">
        <v>11.9915</v>
      </c>
      <c r="FD131">
        <v>4.9572500000000002</v>
      </c>
      <c r="FE131">
        <v>3.3039000000000001</v>
      </c>
      <c r="FF131">
        <v>343.9</v>
      </c>
      <c r="FG131">
        <v>9999</v>
      </c>
      <c r="FH131">
        <v>9999</v>
      </c>
      <c r="FI131">
        <v>6022.2</v>
      </c>
      <c r="FJ131">
        <v>1.8681399999999999</v>
      </c>
      <c r="FK131">
        <v>1.8638399999999999</v>
      </c>
      <c r="FL131">
        <v>1.8714999999999999</v>
      </c>
      <c r="FM131">
        <v>1.8621700000000001</v>
      </c>
      <c r="FN131">
        <v>1.86171</v>
      </c>
      <c r="FO131">
        <v>1.8682099999999999</v>
      </c>
      <c r="FP131">
        <v>1.85833</v>
      </c>
      <c r="FQ131">
        <v>1.8647899999999999</v>
      </c>
      <c r="FR131">
        <v>5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5.99</v>
      </c>
      <c r="GF131">
        <v>8.1199999999999994E-2</v>
      </c>
      <c r="GG131">
        <v>1.10289767420511</v>
      </c>
      <c r="GH131">
        <v>2.6534179880901899E-3</v>
      </c>
      <c r="GI131">
        <v>-1.0428034391586701E-6</v>
      </c>
      <c r="GJ131">
        <v>5.4845479443569001E-10</v>
      </c>
      <c r="GK131">
        <v>-8.8343357051566304E-2</v>
      </c>
      <c r="GL131">
        <v>-3.05487791674427E-2</v>
      </c>
      <c r="GM131">
        <v>2.9618206596728198E-3</v>
      </c>
      <c r="GN131">
        <v>-3.1459192886968901E-5</v>
      </c>
      <c r="GO131">
        <v>4</v>
      </c>
      <c r="GP131">
        <v>2343</v>
      </c>
      <c r="GQ131">
        <v>3</v>
      </c>
      <c r="GR131">
        <v>27</v>
      </c>
      <c r="GS131">
        <v>2788.5</v>
      </c>
      <c r="GT131">
        <v>2788.5</v>
      </c>
      <c r="GU131">
        <v>4.2614700000000001</v>
      </c>
      <c r="GV131">
        <v>2.2875999999999999</v>
      </c>
      <c r="GW131">
        <v>1.9982899999999999</v>
      </c>
      <c r="GX131">
        <v>2.7160600000000001</v>
      </c>
      <c r="GY131">
        <v>2.0935100000000002</v>
      </c>
      <c r="GZ131">
        <v>2.3303199999999999</v>
      </c>
      <c r="HA131">
        <v>30.803699999999999</v>
      </c>
      <c r="HB131">
        <v>15.769399999999999</v>
      </c>
      <c r="HC131">
        <v>18</v>
      </c>
      <c r="HD131">
        <v>437.738</v>
      </c>
      <c r="HE131">
        <v>703.51</v>
      </c>
      <c r="HF131">
        <v>15.451599999999999</v>
      </c>
      <c r="HG131">
        <v>24.006599999999999</v>
      </c>
      <c r="HH131">
        <v>30.0002</v>
      </c>
      <c r="HI131">
        <v>23.7956</v>
      </c>
      <c r="HJ131">
        <v>23.781500000000001</v>
      </c>
      <c r="HK131">
        <v>85.31</v>
      </c>
      <c r="HL131">
        <v>44.520899999999997</v>
      </c>
      <c r="HM131">
        <v>0</v>
      </c>
      <c r="HN131">
        <v>15.4625</v>
      </c>
      <c r="HO131">
        <v>1953.66</v>
      </c>
      <c r="HP131">
        <v>14.209899999999999</v>
      </c>
      <c r="HQ131">
        <v>97.389200000000002</v>
      </c>
      <c r="HR131">
        <v>100.694</v>
      </c>
    </row>
    <row r="132" spans="1:226" x14ac:dyDescent="0.2">
      <c r="A132">
        <v>116</v>
      </c>
      <c r="B132">
        <v>1657465432.5999999</v>
      </c>
      <c r="C132">
        <v>666.5</v>
      </c>
      <c r="D132" t="s">
        <v>590</v>
      </c>
      <c r="E132" t="s">
        <v>591</v>
      </c>
      <c r="F132">
        <v>5</v>
      </c>
      <c r="G132" s="1" t="s">
        <v>353</v>
      </c>
      <c r="H132" t="s">
        <v>354</v>
      </c>
      <c r="I132">
        <v>1657465424.81429</v>
      </c>
      <c r="J132">
        <f t="shared" si="102"/>
        <v>2.1292660372890316E-3</v>
      </c>
      <c r="K132">
        <f t="shared" si="103"/>
        <v>2.1292660372890317</v>
      </c>
      <c r="L132" s="1">
        <f t="shared" si="104"/>
        <v>31.482125072372529</v>
      </c>
      <c r="M132">
        <f t="shared" si="105"/>
        <v>1863.3946428571401</v>
      </c>
      <c r="N132">
        <f t="shared" si="106"/>
        <v>1356.2619327419434</v>
      </c>
      <c r="O132">
        <f t="shared" si="107"/>
        <v>101.02708468466587</v>
      </c>
      <c r="P132">
        <f t="shared" si="108"/>
        <v>138.80307619066681</v>
      </c>
      <c r="Q132">
        <f t="shared" si="109"/>
        <v>0.11255088682129312</v>
      </c>
      <c r="R132">
        <f t="shared" si="110"/>
        <v>2.4421450424755937</v>
      </c>
      <c r="S132">
        <f t="shared" si="111"/>
        <v>0.10974659359673698</v>
      </c>
      <c r="T132">
        <f t="shared" si="112"/>
        <v>6.8837756025481672E-2</v>
      </c>
      <c r="U132">
        <f t="shared" si="113"/>
        <v>321.519140035715</v>
      </c>
      <c r="V132">
        <f t="shared" si="114"/>
        <v>22.545683051674626</v>
      </c>
      <c r="W132">
        <f t="shared" si="115"/>
        <v>22.025392857142901</v>
      </c>
      <c r="X132">
        <f t="shared" si="116"/>
        <v>2.6576189491312845</v>
      </c>
      <c r="Y132">
        <f t="shared" si="117"/>
        <v>50.249581539921849</v>
      </c>
      <c r="Z132">
        <f t="shared" si="118"/>
        <v>1.2503119049683344</v>
      </c>
      <c r="AA132">
        <f t="shared" si="119"/>
        <v>2.4882036161335939</v>
      </c>
      <c r="AB132">
        <f t="shared" si="120"/>
        <v>1.40730704416295</v>
      </c>
      <c r="AC132">
        <f t="shared" si="121"/>
        <v>-93.900632244446285</v>
      </c>
      <c r="AD132">
        <f t="shared" si="122"/>
        <v>-141.64693436211613</v>
      </c>
      <c r="AE132">
        <f t="shared" si="123"/>
        <v>-11.839922072578458</v>
      </c>
      <c r="AF132">
        <f t="shared" si="124"/>
        <v>74.13165135657411</v>
      </c>
      <c r="AG132">
        <f t="shared" si="125"/>
        <v>48.820898452215999</v>
      </c>
      <c r="AH132">
        <f t="shared" si="126"/>
        <v>2.1431581832061775</v>
      </c>
      <c r="AI132">
        <f t="shared" si="127"/>
        <v>31.482125072372529</v>
      </c>
      <c r="AJ132">
        <v>1971.61679680872</v>
      </c>
      <c r="AK132">
        <v>1919.9238787878801</v>
      </c>
      <c r="AL132">
        <v>3.3662887619795998</v>
      </c>
      <c r="AM132">
        <v>65.265421527463403</v>
      </c>
      <c r="AN132">
        <f t="shared" si="128"/>
        <v>2.1292660372890317</v>
      </c>
      <c r="AO132">
        <v>14.2586918270166</v>
      </c>
      <c r="AP132">
        <v>16.7712303030303</v>
      </c>
      <c r="AQ132">
        <v>-5.9329463420141502E-5</v>
      </c>
      <c r="AR132">
        <v>77.4076718084318</v>
      </c>
      <c r="AS132">
        <v>7</v>
      </c>
      <c r="AT132">
        <v>1</v>
      </c>
      <c r="AU132">
        <f t="shared" si="129"/>
        <v>1</v>
      </c>
      <c r="AV132">
        <f t="shared" si="130"/>
        <v>0</v>
      </c>
      <c r="AW132">
        <f t="shared" si="131"/>
        <v>40170.855483753869</v>
      </c>
      <c r="AX132">
        <f t="shared" si="132"/>
        <v>2000.0192857142899</v>
      </c>
      <c r="AY132">
        <f t="shared" si="133"/>
        <v>1681.2162321428607</v>
      </c>
      <c r="AZ132">
        <f t="shared" si="134"/>
        <v>0.84060001028561515</v>
      </c>
      <c r="BA132">
        <f t="shared" si="135"/>
        <v>0.16075801985123717</v>
      </c>
      <c r="BB132" s="1">
        <v>6</v>
      </c>
      <c r="BC132">
        <v>0.5</v>
      </c>
      <c r="BD132" t="s">
        <v>355</v>
      </c>
      <c r="BE132">
        <v>2</v>
      </c>
      <c r="BF132" t="b">
        <v>1</v>
      </c>
      <c r="BG132">
        <v>1657465424.81429</v>
      </c>
      <c r="BH132">
        <v>1863.3946428571401</v>
      </c>
      <c r="BI132">
        <v>1926.77178571429</v>
      </c>
      <c r="BJ132">
        <v>16.7851071428571</v>
      </c>
      <c r="BK132">
        <v>14.2564928571429</v>
      </c>
      <c r="BL132">
        <v>1857.4460714285699</v>
      </c>
      <c r="BM132">
        <v>16.703953571428599</v>
      </c>
      <c r="BN132">
        <v>500.00153571428598</v>
      </c>
      <c r="BO132">
        <v>74.389407142857195</v>
      </c>
      <c r="BP132">
        <v>9.9953832142857094E-2</v>
      </c>
      <c r="BQ132">
        <v>20.949546428571399</v>
      </c>
      <c r="BR132">
        <v>22.025392857142901</v>
      </c>
      <c r="BS132">
        <v>999.9</v>
      </c>
      <c r="BT132">
        <v>0</v>
      </c>
      <c r="BU132">
        <v>0</v>
      </c>
      <c r="BV132">
        <v>10006.804285714299</v>
      </c>
      <c r="BW132">
        <v>0</v>
      </c>
      <c r="BX132">
        <v>982.52657142857095</v>
      </c>
      <c r="BY132">
        <v>-63.377435714285703</v>
      </c>
      <c r="BZ132">
        <v>1895.2049999999999</v>
      </c>
      <c r="CA132">
        <v>1954.6389285714299</v>
      </c>
      <c r="CB132">
        <v>2.5286203571428598</v>
      </c>
      <c r="CC132">
        <v>1926.77178571429</v>
      </c>
      <c r="CD132">
        <v>14.2564928571429</v>
      </c>
      <c r="CE132">
        <v>1.2486353571428599</v>
      </c>
      <c r="CF132">
        <v>1.0605328571428601</v>
      </c>
      <c r="CG132">
        <v>10.1944</v>
      </c>
      <c r="CH132">
        <v>7.7756274999999997</v>
      </c>
      <c r="CI132">
        <v>2000.0192857142899</v>
      </c>
      <c r="CJ132">
        <v>0.97999992857142904</v>
      </c>
      <c r="CK132">
        <v>2.00003071428571E-2</v>
      </c>
      <c r="CL132">
        <v>0</v>
      </c>
      <c r="CM132">
        <v>2.5596857142857101</v>
      </c>
      <c r="CN132">
        <v>0</v>
      </c>
      <c r="CO132">
        <v>14933.2785714286</v>
      </c>
      <c r="CP132">
        <v>16705.55</v>
      </c>
      <c r="CQ132">
        <v>43.061999999999998</v>
      </c>
      <c r="CR132">
        <v>44.794285714285699</v>
      </c>
      <c r="CS132">
        <v>44.061999999999998</v>
      </c>
      <c r="CT132">
        <v>42.811999999999998</v>
      </c>
      <c r="CU132">
        <v>42.178142857142802</v>
      </c>
      <c r="CV132">
        <v>1960.01821428571</v>
      </c>
      <c r="CW132">
        <v>40.0010714285714</v>
      </c>
      <c r="CX132">
        <v>0</v>
      </c>
      <c r="CY132">
        <v>1651532216.5999999</v>
      </c>
      <c r="CZ132">
        <v>0</v>
      </c>
      <c r="DA132">
        <v>0</v>
      </c>
      <c r="DB132" t="s">
        <v>356</v>
      </c>
      <c r="DC132">
        <v>1657298120.5</v>
      </c>
      <c r="DD132">
        <v>1657298120.5</v>
      </c>
      <c r="DE132">
        <v>0</v>
      </c>
      <c r="DF132">
        <v>1.391</v>
      </c>
      <c r="DG132">
        <v>3.5000000000000003E-2</v>
      </c>
      <c r="DH132">
        <v>2.39</v>
      </c>
      <c r="DI132">
        <v>0.104</v>
      </c>
      <c r="DJ132">
        <v>419</v>
      </c>
      <c r="DK132">
        <v>18</v>
      </c>
      <c r="DL132">
        <v>0.11</v>
      </c>
      <c r="DM132">
        <v>0.02</v>
      </c>
      <c r="DN132">
        <v>-63.266804999999998</v>
      </c>
      <c r="DO132">
        <v>-2.0769005628517001</v>
      </c>
      <c r="DP132">
        <v>0.433813481781053</v>
      </c>
      <c r="DQ132">
        <v>0</v>
      </c>
      <c r="DR132">
        <v>2.5334705</v>
      </c>
      <c r="DS132">
        <v>-0.115050056285188</v>
      </c>
      <c r="DT132">
        <v>1.1138623108355899E-2</v>
      </c>
      <c r="DU132">
        <v>0</v>
      </c>
      <c r="DV132">
        <v>0</v>
      </c>
      <c r="DW132">
        <v>2</v>
      </c>
      <c r="DX132" t="s">
        <v>357</v>
      </c>
      <c r="DY132">
        <v>2.8906800000000001</v>
      </c>
      <c r="DZ132">
        <v>2.7165300000000001</v>
      </c>
      <c r="EA132">
        <v>0.20515</v>
      </c>
      <c r="EB132">
        <v>0.20879500000000001</v>
      </c>
      <c r="EC132">
        <v>6.6485500000000003E-2</v>
      </c>
      <c r="ED132">
        <v>5.8994499999999998E-2</v>
      </c>
      <c r="EE132">
        <v>22635.9</v>
      </c>
      <c r="EF132">
        <v>19527.7</v>
      </c>
      <c r="EG132">
        <v>25479.3</v>
      </c>
      <c r="EH132">
        <v>24021.4</v>
      </c>
      <c r="EI132">
        <v>40553.300000000003</v>
      </c>
      <c r="EJ132">
        <v>37397.300000000003</v>
      </c>
      <c r="EK132">
        <v>45988.7</v>
      </c>
      <c r="EL132">
        <v>42816.9</v>
      </c>
      <c r="EM132">
        <v>1.85575</v>
      </c>
      <c r="EN132">
        <v>2.2467000000000001</v>
      </c>
      <c r="EO132">
        <v>7.5593599999999997E-2</v>
      </c>
      <c r="EP132">
        <v>0</v>
      </c>
      <c r="EQ132">
        <v>20.755199999999999</v>
      </c>
      <c r="ER132">
        <v>999.9</v>
      </c>
      <c r="ES132">
        <v>49.371000000000002</v>
      </c>
      <c r="ET132">
        <v>25.518999999999998</v>
      </c>
      <c r="EU132">
        <v>21.763999999999999</v>
      </c>
      <c r="EV132">
        <v>52.486400000000003</v>
      </c>
      <c r="EW132">
        <v>37.191499999999998</v>
      </c>
      <c r="EX132">
        <v>2</v>
      </c>
      <c r="EY132">
        <v>-0.253054</v>
      </c>
      <c r="EZ132">
        <v>4.6617499999999996</v>
      </c>
      <c r="FA132">
        <v>20.1831</v>
      </c>
      <c r="FB132">
        <v>5.23766</v>
      </c>
      <c r="FC132">
        <v>11.9918</v>
      </c>
      <c r="FD132">
        <v>4.9572000000000003</v>
      </c>
      <c r="FE132">
        <v>3.3038699999999999</v>
      </c>
      <c r="FF132">
        <v>343.9</v>
      </c>
      <c r="FG132">
        <v>9999</v>
      </c>
      <c r="FH132">
        <v>9999</v>
      </c>
      <c r="FI132">
        <v>6022.2</v>
      </c>
      <c r="FJ132">
        <v>1.8681399999999999</v>
      </c>
      <c r="FK132">
        <v>1.8638600000000001</v>
      </c>
      <c r="FL132">
        <v>1.87151</v>
      </c>
      <c r="FM132">
        <v>1.8621700000000001</v>
      </c>
      <c r="FN132">
        <v>1.86172</v>
      </c>
      <c r="FO132">
        <v>1.86819</v>
      </c>
      <c r="FP132">
        <v>1.85826</v>
      </c>
      <c r="FQ132">
        <v>1.8648</v>
      </c>
      <c r="FR132">
        <v>5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6.07</v>
      </c>
      <c r="GF132">
        <v>8.0600000000000005E-2</v>
      </c>
      <c r="GG132">
        <v>1.10289767420511</v>
      </c>
      <c r="GH132">
        <v>2.6534179880901899E-3</v>
      </c>
      <c r="GI132">
        <v>-1.0428034391586701E-6</v>
      </c>
      <c r="GJ132">
        <v>5.4845479443569001E-10</v>
      </c>
      <c r="GK132">
        <v>-8.8343357051566304E-2</v>
      </c>
      <c r="GL132">
        <v>-3.05487791674427E-2</v>
      </c>
      <c r="GM132">
        <v>2.9618206596728198E-3</v>
      </c>
      <c r="GN132">
        <v>-3.1459192886968901E-5</v>
      </c>
      <c r="GO132">
        <v>4</v>
      </c>
      <c r="GP132">
        <v>2343</v>
      </c>
      <c r="GQ132">
        <v>3</v>
      </c>
      <c r="GR132">
        <v>27</v>
      </c>
      <c r="GS132">
        <v>2788.5</v>
      </c>
      <c r="GT132">
        <v>2788.5</v>
      </c>
      <c r="GU132">
        <v>4.2858900000000002</v>
      </c>
      <c r="GV132">
        <v>2.2814899999999998</v>
      </c>
      <c r="GW132">
        <v>1.9982899999999999</v>
      </c>
      <c r="GX132">
        <v>2.7148400000000001</v>
      </c>
      <c r="GY132">
        <v>2.0935100000000002</v>
      </c>
      <c r="GZ132">
        <v>2.33765</v>
      </c>
      <c r="HA132">
        <v>30.803699999999999</v>
      </c>
      <c r="HB132">
        <v>15.7781</v>
      </c>
      <c r="HC132">
        <v>18</v>
      </c>
      <c r="HD132">
        <v>437.83300000000003</v>
      </c>
      <c r="HE132">
        <v>703.66499999999996</v>
      </c>
      <c r="HF132">
        <v>15.424099999999999</v>
      </c>
      <c r="HG132">
        <v>24.0106</v>
      </c>
      <c r="HH132">
        <v>30.0002</v>
      </c>
      <c r="HI132">
        <v>23.8005</v>
      </c>
      <c r="HJ132">
        <v>23.7865</v>
      </c>
      <c r="HK132">
        <v>85.858900000000006</v>
      </c>
      <c r="HL132">
        <v>44.520899999999997</v>
      </c>
      <c r="HM132">
        <v>0</v>
      </c>
      <c r="HN132">
        <v>15.4338</v>
      </c>
      <c r="HO132">
        <v>1973.75</v>
      </c>
      <c r="HP132">
        <v>14.2072</v>
      </c>
      <c r="HQ132">
        <v>97.388199999999998</v>
      </c>
      <c r="HR132">
        <v>100.694</v>
      </c>
    </row>
    <row r="133" spans="1:226" x14ac:dyDescent="0.2">
      <c r="A133">
        <v>117</v>
      </c>
      <c r="B133">
        <v>1657465437.5999999</v>
      </c>
      <c r="C133">
        <v>671.5</v>
      </c>
      <c r="D133" t="s">
        <v>592</v>
      </c>
      <c r="E133" t="s">
        <v>593</v>
      </c>
      <c r="F133">
        <v>5</v>
      </c>
      <c r="G133" s="1" t="s">
        <v>353</v>
      </c>
      <c r="H133" t="s">
        <v>354</v>
      </c>
      <c r="I133">
        <v>1657465430.0999999</v>
      </c>
      <c r="J133">
        <f t="shared" si="102"/>
        <v>2.1164688782828178E-3</v>
      </c>
      <c r="K133">
        <f t="shared" si="103"/>
        <v>2.1164688782828178</v>
      </c>
      <c r="L133" s="1">
        <f t="shared" si="104"/>
        <v>31.098520041228916</v>
      </c>
      <c r="M133">
        <f t="shared" si="105"/>
        <v>1881.00740740741</v>
      </c>
      <c r="N133">
        <f t="shared" si="106"/>
        <v>1376.7909884235578</v>
      </c>
      <c r="O133">
        <f t="shared" si="107"/>
        <v>102.55672466227018</v>
      </c>
      <c r="P133">
        <f t="shared" si="108"/>
        <v>140.11564601396515</v>
      </c>
      <c r="Q133">
        <f t="shared" si="109"/>
        <v>0.11200981355187779</v>
      </c>
      <c r="R133">
        <f t="shared" si="110"/>
        <v>2.4428639959148408</v>
      </c>
      <c r="S133">
        <f t="shared" si="111"/>
        <v>0.10923285534449499</v>
      </c>
      <c r="T133">
        <f t="shared" si="112"/>
        <v>6.85142990168736E-2</v>
      </c>
      <c r="U133">
        <f t="shared" si="113"/>
        <v>321.52123366666638</v>
      </c>
      <c r="V133">
        <f t="shared" si="114"/>
        <v>22.522677615805886</v>
      </c>
      <c r="W133">
        <f t="shared" si="115"/>
        <v>22.009559259259301</v>
      </c>
      <c r="X133">
        <f t="shared" si="116"/>
        <v>2.655054209966663</v>
      </c>
      <c r="Y133">
        <f t="shared" si="117"/>
        <v>50.302621503330059</v>
      </c>
      <c r="Z133">
        <f t="shared" si="118"/>
        <v>1.2495881632661521</v>
      </c>
      <c r="AA133">
        <f t="shared" si="119"/>
        <v>2.4841412354293082</v>
      </c>
      <c r="AB133">
        <f t="shared" si="120"/>
        <v>1.4054660467005109</v>
      </c>
      <c r="AC133">
        <f t="shared" si="121"/>
        <v>-93.336277532272263</v>
      </c>
      <c r="AD133">
        <f t="shared" si="122"/>
        <v>-143.10341303049918</v>
      </c>
      <c r="AE133">
        <f t="shared" si="123"/>
        <v>-11.955562988518642</v>
      </c>
      <c r="AF133">
        <f t="shared" si="124"/>
        <v>73.125980115376279</v>
      </c>
      <c r="AG133">
        <f t="shared" si="125"/>
        <v>48.922713350108317</v>
      </c>
      <c r="AH133">
        <f t="shared" si="126"/>
        <v>2.1328354067781721</v>
      </c>
      <c r="AI133">
        <f t="shared" si="127"/>
        <v>31.098520041228916</v>
      </c>
      <c r="AJ133">
        <v>1988.4406727314199</v>
      </c>
      <c r="AK133">
        <v>1936.87690909091</v>
      </c>
      <c r="AL133">
        <v>3.45105159871378</v>
      </c>
      <c r="AM133">
        <v>65.265421527463403</v>
      </c>
      <c r="AN133">
        <f t="shared" si="128"/>
        <v>2.1164688782828178</v>
      </c>
      <c r="AO133">
        <v>14.259248262143499</v>
      </c>
      <c r="AP133">
        <v>16.757224242424201</v>
      </c>
      <c r="AQ133">
        <v>-1.6737844579658E-4</v>
      </c>
      <c r="AR133">
        <v>77.4076718084318</v>
      </c>
      <c r="AS133">
        <v>7</v>
      </c>
      <c r="AT133">
        <v>1</v>
      </c>
      <c r="AU133">
        <f t="shared" si="129"/>
        <v>1</v>
      </c>
      <c r="AV133">
        <f t="shared" si="130"/>
        <v>0</v>
      </c>
      <c r="AW133">
        <f t="shared" si="131"/>
        <v>40192.561350820732</v>
      </c>
      <c r="AX133">
        <f t="shared" si="132"/>
        <v>2000.03185185185</v>
      </c>
      <c r="AY133">
        <f t="shared" si="133"/>
        <v>1681.2268333333318</v>
      </c>
      <c r="AZ133">
        <f t="shared" si="134"/>
        <v>0.84060002933286615</v>
      </c>
      <c r="BA133">
        <f t="shared" si="135"/>
        <v>0.16075805661243173</v>
      </c>
      <c r="BB133" s="1">
        <v>6</v>
      </c>
      <c r="BC133">
        <v>0.5</v>
      </c>
      <c r="BD133" t="s">
        <v>355</v>
      </c>
      <c r="BE133">
        <v>2</v>
      </c>
      <c r="BF133" t="b">
        <v>1</v>
      </c>
      <c r="BG133">
        <v>1657465430.0999999</v>
      </c>
      <c r="BH133">
        <v>1881.00740740741</v>
      </c>
      <c r="BI133">
        <v>1944.5285185185201</v>
      </c>
      <c r="BJ133">
        <v>16.7753185185185</v>
      </c>
      <c r="BK133">
        <v>14.2588666666667</v>
      </c>
      <c r="BL133">
        <v>1874.98</v>
      </c>
      <c r="BM133">
        <v>16.694555555555599</v>
      </c>
      <c r="BN133">
        <v>500.003148148148</v>
      </c>
      <c r="BO133">
        <v>74.389714814814795</v>
      </c>
      <c r="BP133">
        <v>9.9968459259259304E-2</v>
      </c>
      <c r="BQ133">
        <v>20.9229703703704</v>
      </c>
      <c r="BR133">
        <v>22.009559259259301</v>
      </c>
      <c r="BS133">
        <v>999.9</v>
      </c>
      <c r="BT133">
        <v>0</v>
      </c>
      <c r="BU133">
        <v>0</v>
      </c>
      <c r="BV133">
        <v>10011.4559259259</v>
      </c>
      <c r="BW133">
        <v>0</v>
      </c>
      <c r="BX133">
        <v>983.34092592592594</v>
      </c>
      <c r="BY133">
        <v>-63.521307407407399</v>
      </c>
      <c r="BZ133">
        <v>1913.1</v>
      </c>
      <c r="CA133">
        <v>1972.6574074074099</v>
      </c>
      <c r="CB133">
        <v>2.5164588888888901</v>
      </c>
      <c r="CC133">
        <v>1944.5285185185201</v>
      </c>
      <c r="CD133">
        <v>14.2588666666667</v>
      </c>
      <c r="CE133">
        <v>1.2479122222222201</v>
      </c>
      <c r="CF133">
        <v>1.0607137037037</v>
      </c>
      <c r="CG133">
        <v>10.1857407407407</v>
      </c>
      <c r="CH133">
        <v>7.7781262962962998</v>
      </c>
      <c r="CI133">
        <v>2000.03185185185</v>
      </c>
      <c r="CJ133">
        <v>0.97999955555555496</v>
      </c>
      <c r="CK133">
        <v>2.00006925925926E-2</v>
      </c>
      <c r="CL133">
        <v>0</v>
      </c>
      <c r="CM133">
        <v>2.5615333333333301</v>
      </c>
      <c r="CN133">
        <v>0</v>
      </c>
      <c r="CO133">
        <v>14937.829629629599</v>
      </c>
      <c r="CP133">
        <v>16705.655555555601</v>
      </c>
      <c r="CQ133">
        <v>43.061999999999998</v>
      </c>
      <c r="CR133">
        <v>44.7959259259259</v>
      </c>
      <c r="CS133">
        <v>44.061999999999998</v>
      </c>
      <c r="CT133">
        <v>42.811999999999998</v>
      </c>
      <c r="CU133">
        <v>42.1709259259259</v>
      </c>
      <c r="CV133">
        <v>1960.02925925926</v>
      </c>
      <c r="CW133">
        <v>40.002592592592599</v>
      </c>
      <c r="CX133">
        <v>0</v>
      </c>
      <c r="CY133">
        <v>1651532221.4000001</v>
      </c>
      <c r="CZ133">
        <v>0</v>
      </c>
      <c r="DA133">
        <v>0</v>
      </c>
      <c r="DB133" t="s">
        <v>356</v>
      </c>
      <c r="DC133">
        <v>1657298120.5</v>
      </c>
      <c r="DD133">
        <v>1657298120.5</v>
      </c>
      <c r="DE133">
        <v>0</v>
      </c>
      <c r="DF133">
        <v>1.391</v>
      </c>
      <c r="DG133">
        <v>3.5000000000000003E-2</v>
      </c>
      <c r="DH133">
        <v>2.39</v>
      </c>
      <c r="DI133">
        <v>0.104</v>
      </c>
      <c r="DJ133">
        <v>419</v>
      </c>
      <c r="DK133">
        <v>18</v>
      </c>
      <c r="DL133">
        <v>0.11</v>
      </c>
      <c r="DM133">
        <v>0.02</v>
      </c>
      <c r="DN133">
        <v>-63.414962500000001</v>
      </c>
      <c r="DO133">
        <v>-0.83422626641632103</v>
      </c>
      <c r="DP133">
        <v>0.30319225475554301</v>
      </c>
      <c r="DQ133">
        <v>0</v>
      </c>
      <c r="DR133">
        <v>2.5247427500000001</v>
      </c>
      <c r="DS133">
        <v>-0.12902757973734399</v>
      </c>
      <c r="DT133">
        <v>1.25701284773665E-2</v>
      </c>
      <c r="DU133">
        <v>0</v>
      </c>
      <c r="DV133">
        <v>0</v>
      </c>
      <c r="DW133">
        <v>2</v>
      </c>
      <c r="DX133" t="s">
        <v>357</v>
      </c>
      <c r="DY133">
        <v>2.8908499999999999</v>
      </c>
      <c r="DZ133">
        <v>2.7165900000000001</v>
      </c>
      <c r="EA133">
        <v>0.20619000000000001</v>
      </c>
      <c r="EB133">
        <v>0.20986299999999999</v>
      </c>
      <c r="EC133">
        <v>6.6445599999999994E-2</v>
      </c>
      <c r="ED133">
        <v>5.8999900000000001E-2</v>
      </c>
      <c r="EE133">
        <v>22606</v>
      </c>
      <c r="EF133">
        <v>19501.3</v>
      </c>
      <c r="EG133">
        <v>25478.9</v>
      </c>
      <c r="EH133">
        <v>24021.3</v>
      </c>
      <c r="EI133">
        <v>40554.400000000001</v>
      </c>
      <c r="EJ133">
        <v>37397.300000000003</v>
      </c>
      <c r="EK133">
        <v>45987.8</v>
      </c>
      <c r="EL133">
        <v>42817</v>
      </c>
      <c r="EM133">
        <v>1.8561000000000001</v>
      </c>
      <c r="EN133">
        <v>2.2464300000000001</v>
      </c>
      <c r="EO133">
        <v>7.4528200000000003E-2</v>
      </c>
      <c r="EP133">
        <v>0</v>
      </c>
      <c r="EQ133">
        <v>20.746400000000001</v>
      </c>
      <c r="ER133">
        <v>999.9</v>
      </c>
      <c r="ES133">
        <v>49.371000000000002</v>
      </c>
      <c r="ET133">
        <v>25.529</v>
      </c>
      <c r="EU133">
        <v>21.776299999999999</v>
      </c>
      <c r="EV133">
        <v>52.376399999999997</v>
      </c>
      <c r="EW133">
        <v>37.131399999999999</v>
      </c>
      <c r="EX133">
        <v>2</v>
      </c>
      <c r="EY133">
        <v>-0.25321399999999999</v>
      </c>
      <c r="EZ133">
        <v>4.5544099999999998</v>
      </c>
      <c r="FA133">
        <v>20.186399999999999</v>
      </c>
      <c r="FB133">
        <v>5.2382600000000004</v>
      </c>
      <c r="FC133">
        <v>11.9909</v>
      </c>
      <c r="FD133">
        <v>4.9574999999999996</v>
      </c>
      <c r="FE133">
        <v>3.3039800000000001</v>
      </c>
      <c r="FF133">
        <v>343.9</v>
      </c>
      <c r="FG133">
        <v>9999</v>
      </c>
      <c r="FH133">
        <v>9999</v>
      </c>
      <c r="FI133">
        <v>6022.5</v>
      </c>
      <c r="FJ133">
        <v>1.8681300000000001</v>
      </c>
      <c r="FK133">
        <v>1.8638600000000001</v>
      </c>
      <c r="FL133">
        <v>1.8714900000000001</v>
      </c>
      <c r="FM133">
        <v>1.8621799999999999</v>
      </c>
      <c r="FN133">
        <v>1.86171</v>
      </c>
      <c r="FO133">
        <v>1.86816</v>
      </c>
      <c r="FP133">
        <v>1.8583099999999999</v>
      </c>
      <c r="FQ133">
        <v>1.8647899999999999</v>
      </c>
      <c r="FR133">
        <v>5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6.14</v>
      </c>
      <c r="GF133">
        <v>0.08</v>
      </c>
      <c r="GG133">
        <v>1.10289767420511</v>
      </c>
      <c r="GH133">
        <v>2.6534179880901899E-3</v>
      </c>
      <c r="GI133">
        <v>-1.0428034391586701E-6</v>
      </c>
      <c r="GJ133">
        <v>5.4845479443569001E-10</v>
      </c>
      <c r="GK133">
        <v>-8.8343357051566304E-2</v>
      </c>
      <c r="GL133">
        <v>-3.05487791674427E-2</v>
      </c>
      <c r="GM133">
        <v>2.9618206596728198E-3</v>
      </c>
      <c r="GN133">
        <v>-3.1459192886968901E-5</v>
      </c>
      <c r="GO133">
        <v>4</v>
      </c>
      <c r="GP133">
        <v>2343</v>
      </c>
      <c r="GQ133">
        <v>3</v>
      </c>
      <c r="GR133">
        <v>27</v>
      </c>
      <c r="GS133">
        <v>2788.6</v>
      </c>
      <c r="GT133">
        <v>2788.6</v>
      </c>
      <c r="GU133">
        <v>4.3139599999999998</v>
      </c>
      <c r="GV133">
        <v>2.2863799999999999</v>
      </c>
      <c r="GW133">
        <v>1.9982899999999999</v>
      </c>
      <c r="GX133">
        <v>2.7160600000000001</v>
      </c>
      <c r="GY133">
        <v>2.0935100000000002</v>
      </c>
      <c r="GZ133">
        <v>2.3303199999999999</v>
      </c>
      <c r="HA133">
        <v>30.825299999999999</v>
      </c>
      <c r="HB133">
        <v>15.769399999999999</v>
      </c>
      <c r="HC133">
        <v>18</v>
      </c>
      <c r="HD133">
        <v>438.07</v>
      </c>
      <c r="HE133">
        <v>703.48800000000006</v>
      </c>
      <c r="HF133">
        <v>15.4123</v>
      </c>
      <c r="HG133">
        <v>24.015599999999999</v>
      </c>
      <c r="HH133">
        <v>29.9999</v>
      </c>
      <c r="HI133">
        <v>23.805499999999999</v>
      </c>
      <c r="HJ133">
        <v>23.791</v>
      </c>
      <c r="HK133">
        <v>86.356700000000004</v>
      </c>
      <c r="HL133">
        <v>44.520899999999997</v>
      </c>
      <c r="HM133">
        <v>0</v>
      </c>
      <c r="HN133">
        <v>15.4292</v>
      </c>
      <c r="HO133">
        <v>1987.13</v>
      </c>
      <c r="HP133">
        <v>14.2079</v>
      </c>
      <c r="HQ133">
        <v>97.386600000000001</v>
      </c>
      <c r="HR133">
        <v>100.694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2022-07-11T10:06:10Z</dcterms:created>
  <dcterms:modified xsi:type="dcterms:W3CDTF">2022-09-21T15:01:24Z</dcterms:modified>
</cp:coreProperties>
</file>