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road/"/>
    </mc:Choice>
  </mc:AlternateContent>
  <xr:revisionPtr revIDLastSave="0" documentId="13_ncr:1_{6AED93DB-8FD8-734D-B19A-9255F26EF0DD}" xr6:coauthVersionLast="47" xr6:coauthVersionMax="47" xr10:uidLastSave="{00000000-0000-0000-0000-000000000000}"/>
  <bookViews>
    <workbookView xWindow="0" yWindow="500" windowWidth="38400" windowHeight="2022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51" i="1" l="1"/>
  <c r="AZ251" i="1"/>
  <c r="AX251" i="1"/>
  <c r="U251" i="1" s="1"/>
  <c r="AW251" i="1"/>
  <c r="AU251" i="1" s="1"/>
  <c r="AH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 s="1"/>
  <c r="AV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AN249" i="1"/>
  <c r="K249" i="1" s="1"/>
  <c r="J249" i="1" s="1"/>
  <c r="AI249" i="1"/>
  <c r="AA249" i="1"/>
  <c r="Z249" i="1"/>
  <c r="Y249" i="1" s="1"/>
  <c r="R249" i="1"/>
  <c r="L249" i="1"/>
  <c r="BA248" i="1"/>
  <c r="AZ248" i="1"/>
  <c r="AX248" i="1"/>
  <c r="AW248" i="1"/>
  <c r="AU248" i="1" s="1"/>
  <c r="P248" i="1" s="1"/>
  <c r="AN248" i="1"/>
  <c r="K248" i="1" s="1"/>
  <c r="J248" i="1" s="1"/>
  <c r="AC248" i="1" s="1"/>
  <c r="AI248" i="1"/>
  <c r="L248" i="1" s="1"/>
  <c r="AA248" i="1"/>
  <c r="Z248" i="1"/>
  <c r="R248" i="1"/>
  <c r="BA247" i="1"/>
  <c r="AZ247" i="1"/>
  <c r="AX247" i="1"/>
  <c r="AW247" i="1"/>
  <c r="AU247" i="1" s="1"/>
  <c r="AN247" i="1"/>
  <c r="K247" i="1" s="1"/>
  <c r="J247" i="1" s="1"/>
  <c r="AI247" i="1"/>
  <c r="AA247" i="1"/>
  <c r="Z247" i="1"/>
  <c r="R247" i="1"/>
  <c r="L247" i="1"/>
  <c r="BA246" i="1"/>
  <c r="AZ246" i="1"/>
  <c r="AX246" i="1"/>
  <c r="AW246" i="1"/>
  <c r="AU246" i="1" s="1"/>
  <c r="AN246" i="1"/>
  <c r="K246" i="1" s="1"/>
  <c r="J246" i="1" s="1"/>
  <c r="AI246" i="1"/>
  <c r="L246" i="1" s="1"/>
  <c r="AA246" i="1"/>
  <c r="Z246" i="1"/>
  <c r="R246" i="1"/>
  <c r="BA245" i="1"/>
  <c r="AZ245" i="1"/>
  <c r="AX245" i="1"/>
  <c r="AW245" i="1"/>
  <c r="AU245" i="1" s="1"/>
  <c r="AV245" i="1" s="1"/>
  <c r="AN245" i="1"/>
  <c r="K245" i="1" s="1"/>
  <c r="J245" i="1" s="1"/>
  <c r="AI245" i="1"/>
  <c r="AA245" i="1"/>
  <c r="Z245" i="1"/>
  <c r="Y245" i="1" s="1"/>
  <c r="R245" i="1"/>
  <c r="L245" i="1"/>
  <c r="BA244" i="1"/>
  <c r="AZ244" i="1"/>
  <c r="AY244" i="1" s="1"/>
  <c r="AX244" i="1"/>
  <c r="AW244" i="1"/>
  <c r="AU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P243" i="1" s="1"/>
  <c r="AN243" i="1"/>
  <c r="K243" i="1" s="1"/>
  <c r="J243" i="1" s="1"/>
  <c r="AI243" i="1"/>
  <c r="AA243" i="1"/>
  <c r="Z243" i="1"/>
  <c r="R243" i="1"/>
  <c r="L243" i="1"/>
  <c r="BA242" i="1"/>
  <c r="AZ242" i="1"/>
  <c r="AX242" i="1"/>
  <c r="AW242" i="1"/>
  <c r="AU242" i="1" s="1"/>
  <c r="AN242" i="1"/>
  <c r="K242" i="1" s="1"/>
  <c r="J242" i="1" s="1"/>
  <c r="AI242" i="1"/>
  <c r="AA242" i="1"/>
  <c r="Z242" i="1"/>
  <c r="R242" i="1"/>
  <c r="L242" i="1"/>
  <c r="BA241" i="1"/>
  <c r="AZ241" i="1"/>
  <c r="AX241" i="1"/>
  <c r="AW241" i="1"/>
  <c r="AU241" i="1" s="1"/>
  <c r="AH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U240" i="1" s="1"/>
  <c r="AW240" i="1"/>
  <c r="AU240" i="1" s="1"/>
  <c r="AN240" i="1"/>
  <c r="K240" i="1" s="1"/>
  <c r="J240" i="1" s="1"/>
  <c r="AI240" i="1"/>
  <c r="L240" i="1" s="1"/>
  <c r="AA240" i="1"/>
  <c r="Z240" i="1"/>
  <c r="R240" i="1"/>
  <c r="BA239" i="1"/>
  <c r="AZ239" i="1"/>
  <c r="AX239" i="1"/>
  <c r="AW239" i="1"/>
  <c r="AU239" i="1" s="1"/>
  <c r="AN239" i="1"/>
  <c r="K239" i="1" s="1"/>
  <c r="J239" i="1" s="1"/>
  <c r="AI239" i="1"/>
  <c r="AA239" i="1"/>
  <c r="Z239" i="1"/>
  <c r="R239" i="1"/>
  <c r="L239" i="1"/>
  <c r="BA238" i="1"/>
  <c r="AZ238" i="1"/>
  <c r="AX238" i="1"/>
  <c r="AW238" i="1"/>
  <c r="AU238" i="1" s="1"/>
  <c r="AV238" i="1" s="1"/>
  <c r="AN238" i="1"/>
  <c r="K238" i="1" s="1"/>
  <c r="AI238" i="1"/>
  <c r="L238" i="1" s="1"/>
  <c r="AA238" i="1"/>
  <c r="Z238" i="1"/>
  <c r="R238" i="1"/>
  <c r="J238" i="1"/>
  <c r="AC238" i="1" s="1"/>
  <c r="BA237" i="1"/>
  <c r="AZ237" i="1"/>
  <c r="AX237" i="1"/>
  <c r="AW237" i="1"/>
  <c r="AU237" i="1" s="1"/>
  <c r="AV237" i="1" s="1"/>
  <c r="AN237" i="1"/>
  <c r="K237" i="1" s="1"/>
  <c r="J237" i="1" s="1"/>
  <c r="AI237" i="1"/>
  <c r="AA237" i="1"/>
  <c r="Z237" i="1"/>
  <c r="R237" i="1"/>
  <c r="L237" i="1"/>
  <c r="BA236" i="1"/>
  <c r="AZ236" i="1"/>
  <c r="AX236" i="1"/>
  <c r="AW236" i="1"/>
  <c r="AU236" i="1" s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W235" i="1"/>
  <c r="AU235" i="1" s="1"/>
  <c r="P235" i="1" s="1"/>
  <c r="AN235" i="1"/>
  <c r="K235" i="1" s="1"/>
  <c r="J235" i="1" s="1"/>
  <c r="AI235" i="1"/>
  <c r="L235" i="1" s="1"/>
  <c r="AA235" i="1"/>
  <c r="Z235" i="1"/>
  <c r="Y235" i="1" s="1"/>
  <c r="R235" i="1"/>
  <c r="BA234" i="1"/>
  <c r="AZ234" i="1"/>
  <c r="AX234" i="1"/>
  <c r="AW234" i="1"/>
  <c r="AU234" i="1" s="1"/>
  <c r="AN234" i="1"/>
  <c r="K234" i="1" s="1"/>
  <c r="J234" i="1" s="1"/>
  <c r="AI234" i="1"/>
  <c r="AA234" i="1"/>
  <c r="Z234" i="1"/>
  <c r="R234" i="1"/>
  <c r="L234" i="1"/>
  <c r="BA233" i="1"/>
  <c r="AZ233" i="1"/>
  <c r="AX233" i="1"/>
  <c r="AW233" i="1"/>
  <c r="AU233" i="1" s="1"/>
  <c r="AV233" i="1" s="1"/>
  <c r="AN233" i="1"/>
  <c r="K233" i="1" s="1"/>
  <c r="J233" i="1" s="1"/>
  <c r="AI233" i="1"/>
  <c r="AA233" i="1"/>
  <c r="Z233" i="1"/>
  <c r="Y233" i="1" s="1"/>
  <c r="R233" i="1"/>
  <c r="L233" i="1"/>
  <c r="BA232" i="1"/>
  <c r="AZ232" i="1"/>
  <c r="AX232" i="1"/>
  <c r="AW232" i="1"/>
  <c r="AU232" i="1" s="1"/>
  <c r="AV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AW231" i="1"/>
  <c r="AU231" i="1" s="1"/>
  <c r="AV231" i="1" s="1"/>
  <c r="AN231" i="1"/>
  <c r="K231" i="1" s="1"/>
  <c r="J231" i="1" s="1"/>
  <c r="AC231" i="1" s="1"/>
  <c r="AI231" i="1"/>
  <c r="L231" i="1" s="1"/>
  <c r="AA231" i="1"/>
  <c r="Z231" i="1"/>
  <c r="R231" i="1"/>
  <c r="BA230" i="1"/>
  <c r="AZ230" i="1"/>
  <c r="AX230" i="1"/>
  <c r="AW230" i="1"/>
  <c r="AU230" i="1" s="1"/>
  <c r="P230" i="1" s="1"/>
  <c r="AN230" i="1"/>
  <c r="K230" i="1" s="1"/>
  <c r="J230" i="1" s="1"/>
  <c r="AI230" i="1"/>
  <c r="L230" i="1" s="1"/>
  <c r="AA230" i="1"/>
  <c r="Z230" i="1"/>
  <c r="R230" i="1"/>
  <c r="BA229" i="1"/>
  <c r="U229" i="1" s="1"/>
  <c r="AZ229" i="1"/>
  <c r="AX229" i="1"/>
  <c r="AW229" i="1"/>
  <c r="AU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AV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AN227" i="1"/>
  <c r="K227" i="1" s="1"/>
  <c r="J227" i="1" s="1"/>
  <c r="AI227" i="1"/>
  <c r="L227" i="1" s="1"/>
  <c r="AA227" i="1"/>
  <c r="Y227" i="1" s="1"/>
  <c r="Z227" i="1"/>
  <c r="R227" i="1"/>
  <c r="BA226" i="1"/>
  <c r="AZ226" i="1"/>
  <c r="AX226" i="1"/>
  <c r="AW226" i="1"/>
  <c r="AU226" i="1" s="1"/>
  <c r="AN226" i="1"/>
  <c r="K226" i="1" s="1"/>
  <c r="J226" i="1" s="1"/>
  <c r="AC226" i="1" s="1"/>
  <c r="AI226" i="1"/>
  <c r="L226" i="1" s="1"/>
  <c r="AA226" i="1"/>
  <c r="Z226" i="1"/>
  <c r="R226" i="1"/>
  <c r="BA225" i="1"/>
  <c r="AZ225" i="1"/>
  <c r="AX225" i="1"/>
  <c r="AW225" i="1"/>
  <c r="AU225" i="1" s="1"/>
  <c r="P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/>
  <c r="AH224" i="1" s="1"/>
  <c r="AN224" i="1"/>
  <c r="K224" i="1" s="1"/>
  <c r="J224" i="1" s="1"/>
  <c r="AC224" i="1" s="1"/>
  <c r="AI224" i="1"/>
  <c r="L224" i="1" s="1"/>
  <c r="AA224" i="1"/>
  <c r="Z224" i="1"/>
  <c r="Y224" i="1" s="1"/>
  <c r="R224" i="1"/>
  <c r="BA223" i="1"/>
  <c r="AZ223" i="1"/>
  <c r="AX223" i="1"/>
  <c r="U223" i="1" s="1"/>
  <c r="AW223" i="1"/>
  <c r="AU223" i="1" s="1"/>
  <c r="AH223" i="1" s="1"/>
  <c r="AV223" i="1"/>
  <c r="AN223" i="1"/>
  <c r="K223" i="1" s="1"/>
  <c r="J223" i="1" s="1"/>
  <c r="AI223" i="1"/>
  <c r="L223" i="1" s="1"/>
  <c r="AA223" i="1"/>
  <c r="Z223" i="1"/>
  <c r="R223" i="1"/>
  <c r="BA222" i="1"/>
  <c r="AZ222" i="1"/>
  <c r="AX222" i="1"/>
  <c r="AW222" i="1"/>
  <c r="AU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AW221" i="1"/>
  <c r="AU221" i="1" s="1"/>
  <c r="AN221" i="1"/>
  <c r="K221" i="1" s="1"/>
  <c r="J221" i="1" s="1"/>
  <c r="AI221" i="1"/>
  <c r="L221" i="1" s="1"/>
  <c r="AA221" i="1"/>
  <c r="Z221" i="1"/>
  <c r="R221" i="1"/>
  <c r="BA220" i="1"/>
  <c r="AZ220" i="1"/>
  <c r="AX220" i="1"/>
  <c r="AW220" i="1"/>
  <c r="AU220" i="1" s="1"/>
  <c r="P220" i="1" s="1"/>
  <c r="AN220" i="1"/>
  <c r="K220" i="1" s="1"/>
  <c r="J220" i="1" s="1"/>
  <c r="AC220" i="1" s="1"/>
  <c r="AI220" i="1"/>
  <c r="L220" i="1" s="1"/>
  <c r="AA220" i="1"/>
  <c r="Z220" i="1"/>
  <c r="R220" i="1"/>
  <c r="BA219" i="1"/>
  <c r="AZ219" i="1"/>
  <c r="AX219" i="1"/>
  <c r="AW219" i="1"/>
  <c r="AU219" i="1" s="1"/>
  <c r="AV219" i="1" s="1"/>
  <c r="AN219" i="1"/>
  <c r="K219" i="1" s="1"/>
  <c r="J219" i="1" s="1"/>
  <c r="AI219" i="1"/>
  <c r="L219" i="1" s="1"/>
  <c r="AA219" i="1"/>
  <c r="Z219" i="1"/>
  <c r="Y219" i="1"/>
  <c r="R219" i="1"/>
  <c r="BA218" i="1"/>
  <c r="AZ218" i="1"/>
  <c r="AX218" i="1"/>
  <c r="AY218" i="1" s="1"/>
  <c r="AW218" i="1"/>
  <c r="AU218" i="1" s="1"/>
  <c r="P218" i="1" s="1"/>
  <c r="AN218" i="1"/>
  <c r="K218" i="1" s="1"/>
  <c r="J218" i="1" s="1"/>
  <c r="AC218" i="1" s="1"/>
  <c r="AI218" i="1"/>
  <c r="L218" i="1" s="1"/>
  <c r="AA218" i="1"/>
  <c r="Z218" i="1"/>
  <c r="R218" i="1"/>
  <c r="BA217" i="1"/>
  <c r="AZ217" i="1"/>
  <c r="AX217" i="1"/>
  <c r="AW217" i="1"/>
  <c r="AU217" i="1" s="1"/>
  <c r="AN217" i="1"/>
  <c r="K217" i="1" s="1"/>
  <c r="J217" i="1" s="1"/>
  <c r="AI217" i="1"/>
  <c r="L217" i="1" s="1"/>
  <c r="AA217" i="1"/>
  <c r="Z217" i="1"/>
  <c r="Y217" i="1" s="1"/>
  <c r="R217" i="1"/>
  <c r="BA216" i="1"/>
  <c r="AZ216" i="1"/>
  <c r="AX216" i="1"/>
  <c r="U216" i="1" s="1"/>
  <c r="AW216" i="1"/>
  <c r="AU216" i="1" s="1"/>
  <c r="P216" i="1" s="1"/>
  <c r="AN216" i="1"/>
  <c r="K216" i="1" s="1"/>
  <c r="J216" i="1" s="1"/>
  <c r="AI216" i="1"/>
  <c r="L216" i="1" s="1"/>
  <c r="AA216" i="1"/>
  <c r="Z216" i="1"/>
  <c r="Y216" i="1" s="1"/>
  <c r="R216" i="1"/>
  <c r="BA215" i="1"/>
  <c r="AZ215" i="1"/>
  <c r="AX215" i="1"/>
  <c r="AW215" i="1"/>
  <c r="AU215" i="1" s="1"/>
  <c r="AV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I214" i="1"/>
  <c r="L214" i="1" s="1"/>
  <c r="AA214" i="1"/>
  <c r="Z214" i="1"/>
  <c r="Y214" i="1" s="1"/>
  <c r="R214" i="1"/>
  <c r="BA213" i="1"/>
  <c r="AZ213" i="1"/>
  <c r="AX213" i="1"/>
  <c r="AW213" i="1"/>
  <c r="AU213" i="1" s="1"/>
  <c r="AN213" i="1"/>
  <c r="K213" i="1" s="1"/>
  <c r="J213" i="1" s="1"/>
  <c r="AC213" i="1" s="1"/>
  <c r="AI213" i="1"/>
  <c r="L213" i="1" s="1"/>
  <c r="AA213" i="1"/>
  <c r="Z213" i="1"/>
  <c r="R213" i="1"/>
  <c r="BA212" i="1"/>
  <c r="AZ212" i="1"/>
  <c r="AX212" i="1"/>
  <c r="AW212" i="1"/>
  <c r="AU212" i="1" s="1"/>
  <c r="P212" i="1" s="1"/>
  <c r="AN212" i="1"/>
  <c r="K212" i="1" s="1"/>
  <c r="J212" i="1" s="1"/>
  <c r="AI212" i="1"/>
  <c r="L212" i="1" s="1"/>
  <c r="AA212" i="1"/>
  <c r="Y212" i="1" s="1"/>
  <c r="Z212" i="1"/>
  <c r="R212" i="1"/>
  <c r="BA211" i="1"/>
  <c r="AZ211" i="1"/>
  <c r="AX211" i="1"/>
  <c r="AW211" i="1"/>
  <c r="AU211" i="1" s="1"/>
  <c r="P211" i="1" s="1"/>
  <c r="AN211" i="1"/>
  <c r="K211" i="1" s="1"/>
  <c r="J211" i="1" s="1"/>
  <c r="AI211" i="1"/>
  <c r="L211" i="1" s="1"/>
  <c r="AA211" i="1"/>
  <c r="Z211" i="1"/>
  <c r="R211" i="1"/>
  <c r="BA210" i="1"/>
  <c r="AZ210" i="1"/>
  <c r="AX210" i="1"/>
  <c r="AW210" i="1"/>
  <c r="AU210" i="1" s="1"/>
  <c r="P210" i="1" s="1"/>
  <c r="AN210" i="1"/>
  <c r="K210" i="1" s="1"/>
  <c r="J210" i="1" s="1"/>
  <c r="AI210" i="1"/>
  <c r="AA210" i="1"/>
  <c r="Z210" i="1"/>
  <c r="R210" i="1"/>
  <c r="L210" i="1"/>
  <c r="BA209" i="1"/>
  <c r="AZ209" i="1"/>
  <c r="AX209" i="1"/>
  <c r="AW209" i="1"/>
  <c r="AU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AH208" i="1" s="1"/>
  <c r="AV208" i="1"/>
  <c r="AN208" i="1"/>
  <c r="K208" i="1" s="1"/>
  <c r="J208" i="1" s="1"/>
  <c r="AI208" i="1"/>
  <c r="L208" i="1" s="1"/>
  <c r="AA208" i="1"/>
  <c r="Z208" i="1"/>
  <c r="R208" i="1"/>
  <c r="P208" i="1"/>
  <c r="BA207" i="1"/>
  <c r="AZ207" i="1"/>
  <c r="AX207" i="1"/>
  <c r="AW207" i="1"/>
  <c r="AU207" i="1" s="1"/>
  <c r="AN207" i="1"/>
  <c r="AI207" i="1"/>
  <c r="L207" i="1" s="1"/>
  <c r="AA207" i="1"/>
  <c r="Z207" i="1"/>
  <c r="Y207" i="1" s="1"/>
  <c r="R207" i="1"/>
  <c r="K207" i="1"/>
  <c r="J207" i="1" s="1"/>
  <c r="BA206" i="1"/>
  <c r="AZ206" i="1"/>
  <c r="AX206" i="1"/>
  <c r="AW206" i="1"/>
  <c r="AU206" i="1" s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AW205" i="1"/>
  <c r="AU205" i="1" s="1"/>
  <c r="AH205" i="1" s="1"/>
  <c r="AN205" i="1"/>
  <c r="K205" i="1" s="1"/>
  <c r="J205" i="1" s="1"/>
  <c r="AI205" i="1"/>
  <c r="L205" i="1" s="1"/>
  <c r="AA205" i="1"/>
  <c r="Z205" i="1"/>
  <c r="R205" i="1"/>
  <c r="BA204" i="1"/>
  <c r="AZ204" i="1"/>
  <c r="AX204" i="1"/>
  <c r="AW204" i="1"/>
  <c r="AU204" i="1" s="1"/>
  <c r="AN204" i="1"/>
  <c r="K204" i="1" s="1"/>
  <c r="J204" i="1" s="1"/>
  <c r="AI204" i="1"/>
  <c r="L204" i="1" s="1"/>
  <c r="AA204" i="1"/>
  <c r="Y204" i="1" s="1"/>
  <c r="Z204" i="1"/>
  <c r="R204" i="1"/>
  <c r="BA203" i="1"/>
  <c r="AZ203" i="1"/>
  <c r="AX203" i="1"/>
  <c r="AW203" i="1"/>
  <c r="AU203" i="1" s="1"/>
  <c r="AN203" i="1"/>
  <c r="K203" i="1" s="1"/>
  <c r="J203" i="1" s="1"/>
  <c r="AC203" i="1" s="1"/>
  <c r="AI203" i="1"/>
  <c r="L203" i="1" s="1"/>
  <c r="AA203" i="1"/>
  <c r="Z203" i="1"/>
  <c r="R203" i="1"/>
  <c r="BA202" i="1"/>
  <c r="AZ202" i="1"/>
  <c r="AX202" i="1"/>
  <c r="AW202" i="1"/>
  <c r="AU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P201" i="1" s="1"/>
  <c r="AN201" i="1"/>
  <c r="K201" i="1" s="1"/>
  <c r="J201" i="1" s="1"/>
  <c r="AC201" i="1" s="1"/>
  <c r="AI201" i="1"/>
  <c r="L201" i="1" s="1"/>
  <c r="AA201" i="1"/>
  <c r="Z201" i="1"/>
  <c r="Y201" i="1" s="1"/>
  <c r="R201" i="1"/>
  <c r="BA200" i="1"/>
  <c r="AZ200" i="1"/>
  <c r="AX200" i="1"/>
  <c r="AW200" i="1"/>
  <c r="AU200" i="1" s="1"/>
  <c r="AN200" i="1"/>
  <c r="K200" i="1" s="1"/>
  <c r="J200" i="1" s="1"/>
  <c r="AI200" i="1"/>
  <c r="L200" i="1" s="1"/>
  <c r="AA200" i="1"/>
  <c r="Z200" i="1"/>
  <c r="Y200" i="1" s="1"/>
  <c r="R200" i="1"/>
  <c r="BA199" i="1"/>
  <c r="AZ199" i="1"/>
  <c r="AX199" i="1"/>
  <c r="AW199" i="1"/>
  <c r="AU199" i="1" s="1"/>
  <c r="AN199" i="1"/>
  <c r="K199" i="1" s="1"/>
  <c r="J199" i="1" s="1"/>
  <c r="AI199" i="1"/>
  <c r="L199" i="1" s="1"/>
  <c r="AA199" i="1"/>
  <c r="Z199" i="1"/>
  <c r="R199" i="1"/>
  <c r="BA198" i="1"/>
  <c r="AZ198" i="1"/>
  <c r="AX198" i="1"/>
  <c r="AY198" i="1" s="1"/>
  <c r="AW198" i="1"/>
  <c r="AU198" i="1" s="1"/>
  <c r="AV198" i="1" s="1"/>
  <c r="AN198" i="1"/>
  <c r="K198" i="1" s="1"/>
  <c r="J198" i="1" s="1"/>
  <c r="AC198" i="1" s="1"/>
  <c r="AI198" i="1"/>
  <c r="L198" i="1" s="1"/>
  <c r="AA198" i="1"/>
  <c r="Z198" i="1"/>
  <c r="R198" i="1"/>
  <c r="BA197" i="1"/>
  <c r="AZ197" i="1"/>
  <c r="AX197" i="1"/>
  <c r="AW197" i="1"/>
  <c r="AU197" i="1" s="1"/>
  <c r="AN197" i="1"/>
  <c r="K197" i="1" s="1"/>
  <c r="J197" i="1" s="1"/>
  <c r="AI197" i="1"/>
  <c r="L197" i="1" s="1"/>
  <c r="AA197" i="1"/>
  <c r="Y197" i="1" s="1"/>
  <c r="Z197" i="1"/>
  <c r="R197" i="1"/>
  <c r="BA196" i="1"/>
  <c r="AZ196" i="1"/>
  <c r="AX196" i="1"/>
  <c r="AW196" i="1"/>
  <c r="AU196" i="1" s="1"/>
  <c r="AN196" i="1"/>
  <c r="K196" i="1" s="1"/>
  <c r="J196" i="1" s="1"/>
  <c r="AI196" i="1"/>
  <c r="L196" i="1" s="1"/>
  <c r="AA196" i="1"/>
  <c r="Z196" i="1"/>
  <c r="Y196" i="1" s="1"/>
  <c r="R196" i="1"/>
  <c r="BA195" i="1"/>
  <c r="AZ195" i="1"/>
  <c r="AX195" i="1"/>
  <c r="AW195" i="1"/>
  <c r="AU195" i="1" s="1"/>
  <c r="AV195" i="1" s="1"/>
  <c r="AN195" i="1"/>
  <c r="K195" i="1" s="1"/>
  <c r="J195" i="1" s="1"/>
  <c r="AI195" i="1"/>
  <c r="L195" i="1" s="1"/>
  <c r="AG195" i="1"/>
  <c r="AA195" i="1"/>
  <c r="Z195" i="1"/>
  <c r="R195" i="1"/>
  <c r="BA194" i="1"/>
  <c r="AZ194" i="1"/>
  <c r="AX194" i="1"/>
  <c r="AW194" i="1"/>
  <c r="AU194" i="1" s="1"/>
  <c r="AN194" i="1"/>
  <c r="K194" i="1" s="1"/>
  <c r="J194" i="1" s="1"/>
  <c r="AI194" i="1"/>
  <c r="L194" i="1" s="1"/>
  <c r="AA194" i="1"/>
  <c r="Z194" i="1"/>
  <c r="R194" i="1"/>
  <c r="BA193" i="1"/>
  <c r="AZ193" i="1"/>
  <c r="AY193" i="1" s="1"/>
  <c r="AX193" i="1"/>
  <c r="AW193" i="1"/>
  <c r="AU193" i="1" s="1"/>
  <c r="M193" i="1" s="1"/>
  <c r="AN193" i="1"/>
  <c r="K193" i="1" s="1"/>
  <c r="J193" i="1" s="1"/>
  <c r="AI193" i="1"/>
  <c r="L193" i="1" s="1"/>
  <c r="AA193" i="1"/>
  <c r="Z193" i="1"/>
  <c r="Y193" i="1" s="1"/>
  <c r="R193" i="1"/>
  <c r="BA192" i="1"/>
  <c r="AZ192" i="1"/>
  <c r="AX192" i="1"/>
  <c r="U192" i="1" s="1"/>
  <c r="AW192" i="1"/>
  <c r="AU192" i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U191" i="1" s="1"/>
  <c r="AW191" i="1"/>
  <c r="AU191" i="1" s="1"/>
  <c r="AN191" i="1"/>
  <c r="K191" i="1" s="1"/>
  <c r="J191" i="1" s="1"/>
  <c r="AI191" i="1"/>
  <c r="L191" i="1" s="1"/>
  <c r="AA191" i="1"/>
  <c r="Z191" i="1"/>
  <c r="Y191" i="1" s="1"/>
  <c r="R191" i="1"/>
  <c r="BA190" i="1"/>
  <c r="AZ190" i="1"/>
  <c r="AX190" i="1"/>
  <c r="AW190" i="1"/>
  <c r="AU190" i="1" s="1"/>
  <c r="AH190" i="1" s="1"/>
  <c r="AV190" i="1"/>
  <c r="AN190" i="1"/>
  <c r="K190" i="1" s="1"/>
  <c r="J190" i="1" s="1"/>
  <c r="AI190" i="1"/>
  <c r="L190" i="1" s="1"/>
  <c r="AA190" i="1"/>
  <c r="Z190" i="1"/>
  <c r="Y190" i="1" s="1"/>
  <c r="R190" i="1"/>
  <c r="BA189" i="1"/>
  <c r="AZ189" i="1"/>
  <c r="AX189" i="1"/>
  <c r="AW189" i="1"/>
  <c r="AU189" i="1" s="1"/>
  <c r="AH189" i="1" s="1"/>
  <c r="AN189" i="1"/>
  <c r="K189" i="1" s="1"/>
  <c r="J189" i="1" s="1"/>
  <c r="AC189" i="1" s="1"/>
  <c r="AI189" i="1"/>
  <c r="L189" i="1" s="1"/>
  <c r="AA189" i="1"/>
  <c r="Z189" i="1"/>
  <c r="R189" i="1"/>
  <c r="BA188" i="1"/>
  <c r="AZ188" i="1"/>
  <c r="AX188" i="1"/>
  <c r="AW188" i="1"/>
  <c r="AU188" i="1" s="1"/>
  <c r="AN188" i="1"/>
  <c r="K188" i="1" s="1"/>
  <c r="J188" i="1" s="1"/>
  <c r="AC188" i="1" s="1"/>
  <c r="AI188" i="1"/>
  <c r="L188" i="1" s="1"/>
  <c r="AA188" i="1"/>
  <c r="Z188" i="1"/>
  <c r="R188" i="1"/>
  <c r="BA187" i="1"/>
  <c r="AZ187" i="1"/>
  <c r="AX187" i="1"/>
  <c r="AW187" i="1"/>
  <c r="AU187" i="1" s="1"/>
  <c r="AV187" i="1" s="1"/>
  <c r="AN187" i="1"/>
  <c r="K187" i="1" s="1"/>
  <c r="J187" i="1" s="1"/>
  <c r="AI187" i="1"/>
  <c r="L187" i="1" s="1"/>
  <c r="AA187" i="1"/>
  <c r="Y187" i="1" s="1"/>
  <c r="Z187" i="1"/>
  <c r="R187" i="1"/>
  <c r="BA186" i="1"/>
  <c r="AZ186" i="1"/>
  <c r="AX186" i="1"/>
  <c r="AW186" i="1"/>
  <c r="AU186" i="1" s="1"/>
  <c r="AN186" i="1"/>
  <c r="K186" i="1" s="1"/>
  <c r="J186" i="1" s="1"/>
  <c r="AC186" i="1" s="1"/>
  <c r="AI186" i="1"/>
  <c r="L186" i="1" s="1"/>
  <c r="AA186" i="1"/>
  <c r="Z186" i="1"/>
  <c r="Y186" i="1" s="1"/>
  <c r="R186" i="1"/>
  <c r="BA185" i="1"/>
  <c r="AZ185" i="1"/>
  <c r="AX185" i="1"/>
  <c r="AW185" i="1"/>
  <c r="AU185" i="1" s="1"/>
  <c r="AG185" i="1" s="1"/>
  <c r="AN185" i="1"/>
  <c r="K185" i="1" s="1"/>
  <c r="J185" i="1" s="1"/>
  <c r="AC185" i="1" s="1"/>
  <c r="AI185" i="1"/>
  <c r="L185" i="1" s="1"/>
  <c r="AA185" i="1"/>
  <c r="Z185" i="1"/>
  <c r="R185" i="1"/>
  <c r="BA184" i="1"/>
  <c r="AZ184" i="1"/>
  <c r="AX184" i="1"/>
  <c r="AW184" i="1"/>
  <c r="AU184" i="1" s="1"/>
  <c r="AV184" i="1" s="1"/>
  <c r="AN184" i="1"/>
  <c r="K184" i="1" s="1"/>
  <c r="J184" i="1" s="1"/>
  <c r="AC184" i="1" s="1"/>
  <c r="AI184" i="1"/>
  <c r="L184" i="1" s="1"/>
  <c r="AA184" i="1"/>
  <c r="Z184" i="1"/>
  <c r="R184" i="1"/>
  <c r="BA183" i="1"/>
  <c r="AZ183" i="1"/>
  <c r="AX183" i="1"/>
  <c r="AW183" i="1"/>
  <c r="AU183" i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M182" i="1" s="1"/>
  <c r="AN182" i="1"/>
  <c r="K182" i="1" s="1"/>
  <c r="J182" i="1" s="1"/>
  <c r="AI182" i="1"/>
  <c r="L182" i="1" s="1"/>
  <c r="AA182" i="1"/>
  <c r="Z182" i="1"/>
  <c r="R182" i="1"/>
  <c r="BA181" i="1"/>
  <c r="AZ181" i="1"/>
  <c r="AY181" i="1" s="1"/>
  <c r="AX181" i="1"/>
  <c r="AW181" i="1"/>
  <c r="AU181" i="1" s="1"/>
  <c r="AN181" i="1"/>
  <c r="K181" i="1" s="1"/>
  <c r="J181" i="1" s="1"/>
  <c r="AI181" i="1"/>
  <c r="L181" i="1" s="1"/>
  <c r="AA181" i="1"/>
  <c r="Z181" i="1"/>
  <c r="Y181" i="1" s="1"/>
  <c r="R181" i="1"/>
  <c r="BA180" i="1"/>
  <c r="AZ180" i="1"/>
  <c r="AX180" i="1"/>
  <c r="AW180" i="1"/>
  <c r="AU180" i="1" s="1"/>
  <c r="AV180" i="1" s="1"/>
  <c r="AN180" i="1"/>
  <c r="K180" i="1" s="1"/>
  <c r="J180" i="1" s="1"/>
  <c r="AI180" i="1"/>
  <c r="L180" i="1" s="1"/>
  <c r="AA180" i="1"/>
  <c r="Z180" i="1"/>
  <c r="Y180" i="1" s="1"/>
  <c r="U180" i="1"/>
  <c r="R180" i="1"/>
  <c r="BA179" i="1"/>
  <c r="AZ179" i="1"/>
  <c r="AX179" i="1"/>
  <c r="AW179" i="1"/>
  <c r="AU179" i="1"/>
  <c r="AN179" i="1"/>
  <c r="K179" i="1" s="1"/>
  <c r="J179" i="1" s="1"/>
  <c r="AI179" i="1"/>
  <c r="L179" i="1" s="1"/>
  <c r="AA179" i="1"/>
  <c r="Z179" i="1"/>
  <c r="R179" i="1"/>
  <c r="BA178" i="1"/>
  <c r="AZ178" i="1"/>
  <c r="AX178" i="1"/>
  <c r="AW178" i="1"/>
  <c r="AU178" i="1" s="1"/>
  <c r="AV178" i="1" s="1"/>
  <c r="AN178" i="1"/>
  <c r="K178" i="1" s="1"/>
  <c r="J178" i="1" s="1"/>
  <c r="AC178" i="1" s="1"/>
  <c r="AI178" i="1"/>
  <c r="L178" i="1" s="1"/>
  <c r="AA178" i="1"/>
  <c r="Z178" i="1"/>
  <c r="R178" i="1"/>
  <c r="BA177" i="1"/>
  <c r="AZ177" i="1"/>
  <c r="AX177" i="1"/>
  <c r="AW177" i="1"/>
  <c r="AU177" i="1" s="1"/>
  <c r="P177" i="1" s="1"/>
  <c r="AN177" i="1"/>
  <c r="K177" i="1" s="1"/>
  <c r="J177" i="1" s="1"/>
  <c r="AI177" i="1"/>
  <c r="L177" i="1" s="1"/>
  <c r="AA177" i="1"/>
  <c r="Z177" i="1"/>
  <c r="R177" i="1"/>
  <c r="BA176" i="1"/>
  <c r="AZ176" i="1"/>
  <c r="AX176" i="1"/>
  <c r="AW176" i="1"/>
  <c r="AU176" i="1" s="1"/>
  <c r="AV176" i="1" s="1"/>
  <c r="AN176" i="1"/>
  <c r="K176" i="1" s="1"/>
  <c r="J176" i="1" s="1"/>
  <c r="AI176" i="1"/>
  <c r="L176" i="1" s="1"/>
  <c r="AA176" i="1"/>
  <c r="Z176" i="1"/>
  <c r="Y176" i="1" s="1"/>
  <c r="R176" i="1"/>
  <c r="BA175" i="1"/>
  <c r="AZ175" i="1"/>
  <c r="AX175" i="1"/>
  <c r="AW175" i="1"/>
  <c r="AU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I174" i="1"/>
  <c r="L174" i="1" s="1"/>
  <c r="AA174" i="1"/>
  <c r="Z174" i="1"/>
  <c r="R174" i="1"/>
  <c r="BA173" i="1"/>
  <c r="AZ173" i="1"/>
  <c r="AX173" i="1"/>
  <c r="AW173" i="1"/>
  <c r="AU173" i="1" s="1"/>
  <c r="AN173" i="1"/>
  <c r="K173" i="1" s="1"/>
  <c r="J173" i="1" s="1"/>
  <c r="AC173" i="1" s="1"/>
  <c r="AI173" i="1"/>
  <c r="L173" i="1" s="1"/>
  <c r="AA173" i="1"/>
  <c r="Z173" i="1"/>
  <c r="R173" i="1"/>
  <c r="BA172" i="1"/>
  <c r="AZ172" i="1"/>
  <c r="AX172" i="1"/>
  <c r="AW172" i="1"/>
  <c r="AU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N171" i="1"/>
  <c r="K171" i="1" s="1"/>
  <c r="J171" i="1" s="1"/>
  <c r="AC171" i="1" s="1"/>
  <c r="AI171" i="1"/>
  <c r="L171" i="1" s="1"/>
  <c r="AA171" i="1"/>
  <c r="Z171" i="1"/>
  <c r="R171" i="1"/>
  <c r="BA170" i="1"/>
  <c r="AZ170" i="1"/>
  <c r="AX170" i="1"/>
  <c r="U170" i="1" s="1"/>
  <c r="AW170" i="1"/>
  <c r="AU170" i="1" s="1"/>
  <c r="AG170" i="1" s="1"/>
  <c r="AN170" i="1"/>
  <c r="K170" i="1" s="1"/>
  <c r="J170" i="1" s="1"/>
  <c r="AI170" i="1"/>
  <c r="L170" i="1" s="1"/>
  <c r="AA170" i="1"/>
  <c r="Z170" i="1"/>
  <c r="Y170" i="1" s="1"/>
  <c r="R170" i="1"/>
  <c r="BA169" i="1"/>
  <c r="AZ169" i="1"/>
  <c r="AX169" i="1"/>
  <c r="AW169" i="1"/>
  <c r="AU169" i="1" s="1"/>
  <c r="AN169" i="1"/>
  <c r="K169" i="1" s="1"/>
  <c r="J169" i="1" s="1"/>
  <c r="AC169" i="1" s="1"/>
  <c r="AI169" i="1"/>
  <c r="L169" i="1" s="1"/>
  <c r="AA169" i="1"/>
  <c r="Z169" i="1"/>
  <c r="R169" i="1"/>
  <c r="BA168" i="1"/>
  <c r="AZ168" i="1"/>
  <c r="AX168" i="1"/>
  <c r="AW168" i="1"/>
  <c r="AU168" i="1" s="1"/>
  <c r="AN168" i="1"/>
  <c r="K168" i="1" s="1"/>
  <c r="J168" i="1" s="1"/>
  <c r="AI168" i="1"/>
  <c r="L168" i="1" s="1"/>
  <c r="AA168" i="1"/>
  <c r="Z168" i="1"/>
  <c r="Y168" i="1" s="1"/>
  <c r="R168" i="1"/>
  <c r="BA167" i="1"/>
  <c r="AZ167" i="1"/>
  <c r="AX167" i="1"/>
  <c r="AW167" i="1"/>
  <c r="AU167" i="1" s="1"/>
  <c r="AN167" i="1"/>
  <c r="K167" i="1" s="1"/>
  <c r="J167" i="1" s="1"/>
  <c r="AC167" i="1" s="1"/>
  <c r="AI167" i="1"/>
  <c r="L167" i="1" s="1"/>
  <c r="AA167" i="1"/>
  <c r="Z167" i="1"/>
  <c r="Y167" i="1" s="1"/>
  <c r="R167" i="1"/>
  <c r="BA166" i="1"/>
  <c r="AZ166" i="1"/>
  <c r="AX166" i="1"/>
  <c r="AW166" i="1"/>
  <c r="AU166" i="1" s="1"/>
  <c r="AN166" i="1"/>
  <c r="K166" i="1" s="1"/>
  <c r="J166" i="1" s="1"/>
  <c r="AC166" i="1" s="1"/>
  <c r="AI166" i="1"/>
  <c r="L166" i="1" s="1"/>
  <c r="AA166" i="1"/>
  <c r="Z166" i="1"/>
  <c r="R166" i="1"/>
  <c r="BA165" i="1"/>
  <c r="AZ165" i="1"/>
  <c r="AX165" i="1"/>
  <c r="AW165" i="1"/>
  <c r="AU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W164" i="1"/>
  <c r="AU164" i="1" s="1"/>
  <c r="AH164" i="1" s="1"/>
  <c r="AN164" i="1"/>
  <c r="K164" i="1" s="1"/>
  <c r="J164" i="1" s="1"/>
  <c r="AI164" i="1"/>
  <c r="L164" i="1" s="1"/>
  <c r="AA164" i="1"/>
  <c r="Z164" i="1"/>
  <c r="R164" i="1"/>
  <c r="BA163" i="1"/>
  <c r="AZ163" i="1"/>
  <c r="AX163" i="1"/>
  <c r="AW163" i="1"/>
  <c r="AU163" i="1" s="1"/>
  <c r="AV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AV162" i="1" s="1"/>
  <c r="AN162" i="1"/>
  <c r="K162" i="1" s="1"/>
  <c r="J162" i="1" s="1"/>
  <c r="AC162" i="1" s="1"/>
  <c r="AI162" i="1"/>
  <c r="L162" i="1" s="1"/>
  <c r="AA162" i="1"/>
  <c r="Z162" i="1"/>
  <c r="R162" i="1"/>
  <c r="BA161" i="1"/>
  <c r="AZ161" i="1"/>
  <c r="AX161" i="1"/>
  <c r="AW161" i="1"/>
  <c r="AU161" i="1" s="1"/>
  <c r="AV161" i="1" s="1"/>
  <c r="AN161" i="1"/>
  <c r="K161" i="1" s="1"/>
  <c r="J161" i="1" s="1"/>
  <c r="AI161" i="1"/>
  <c r="L161" i="1" s="1"/>
  <c r="AC161" i="1"/>
  <c r="AA161" i="1"/>
  <c r="Z161" i="1"/>
  <c r="R161" i="1"/>
  <c r="BA160" i="1"/>
  <c r="AZ160" i="1"/>
  <c r="AX160" i="1"/>
  <c r="AW160" i="1"/>
  <c r="AU160" i="1" s="1"/>
  <c r="AG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 s="1"/>
  <c r="AN159" i="1"/>
  <c r="AI159" i="1"/>
  <c r="L159" i="1" s="1"/>
  <c r="AA159" i="1"/>
  <c r="Z159" i="1"/>
  <c r="Y159" i="1" s="1"/>
  <c r="R159" i="1"/>
  <c r="K159" i="1"/>
  <c r="J159" i="1" s="1"/>
  <c r="BA158" i="1"/>
  <c r="AZ158" i="1"/>
  <c r="AX158" i="1"/>
  <c r="AW158" i="1"/>
  <c r="AU158" i="1" s="1"/>
  <c r="AH158" i="1" s="1"/>
  <c r="AN158" i="1"/>
  <c r="K158" i="1" s="1"/>
  <c r="J158" i="1" s="1"/>
  <c r="AI158" i="1"/>
  <c r="L158" i="1" s="1"/>
  <c r="AA158" i="1"/>
  <c r="Z158" i="1"/>
  <c r="R158" i="1"/>
  <c r="M158" i="1"/>
  <c r="BA157" i="1"/>
  <c r="AZ157" i="1"/>
  <c r="AX157" i="1"/>
  <c r="AW157" i="1"/>
  <c r="AU157" i="1"/>
  <c r="M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N156" i="1"/>
  <c r="K156" i="1" s="1"/>
  <c r="J156" i="1" s="1"/>
  <c r="AI156" i="1"/>
  <c r="L156" i="1" s="1"/>
  <c r="AA156" i="1"/>
  <c r="Z156" i="1"/>
  <c r="R156" i="1"/>
  <c r="BA155" i="1"/>
  <c r="AZ155" i="1"/>
  <c r="AX155" i="1"/>
  <c r="AW155" i="1"/>
  <c r="AU155" i="1"/>
  <c r="AH155" i="1" s="1"/>
  <c r="AN155" i="1"/>
  <c r="K155" i="1" s="1"/>
  <c r="J155" i="1" s="1"/>
  <c r="AI155" i="1"/>
  <c r="AA155" i="1"/>
  <c r="Z155" i="1"/>
  <c r="Y155" i="1" s="1"/>
  <c r="R155" i="1"/>
  <c r="L155" i="1"/>
  <c r="BA154" i="1"/>
  <c r="AZ154" i="1"/>
  <c r="AX154" i="1"/>
  <c r="AW154" i="1"/>
  <c r="AU154" i="1" s="1"/>
  <c r="P154" i="1" s="1"/>
  <c r="AN154" i="1"/>
  <c r="K154" i="1" s="1"/>
  <c r="J154" i="1" s="1"/>
  <c r="AC154" i="1" s="1"/>
  <c r="AI154" i="1"/>
  <c r="AA154" i="1"/>
  <c r="Z154" i="1"/>
  <c r="Y154" i="1" s="1"/>
  <c r="R154" i="1"/>
  <c r="L154" i="1"/>
  <c r="BA153" i="1"/>
  <c r="AZ153" i="1"/>
  <c r="AX153" i="1"/>
  <c r="AW153" i="1"/>
  <c r="AU153" i="1" s="1"/>
  <c r="AV153" i="1" s="1"/>
  <c r="AN153" i="1"/>
  <c r="K153" i="1" s="1"/>
  <c r="J153" i="1" s="1"/>
  <c r="AC153" i="1" s="1"/>
  <c r="AI153" i="1"/>
  <c r="AA153" i="1"/>
  <c r="Z153" i="1"/>
  <c r="R153" i="1"/>
  <c r="L153" i="1"/>
  <c r="BA152" i="1"/>
  <c r="AZ152" i="1"/>
  <c r="AX152" i="1"/>
  <c r="AW152" i="1"/>
  <c r="AU152" i="1" s="1"/>
  <c r="AN152" i="1"/>
  <c r="K152" i="1" s="1"/>
  <c r="J152" i="1" s="1"/>
  <c r="AI152" i="1"/>
  <c r="L152" i="1" s="1"/>
  <c r="AH152" i="1"/>
  <c r="AA152" i="1"/>
  <c r="Z152" i="1"/>
  <c r="R152" i="1"/>
  <c r="P152" i="1"/>
  <c r="BA151" i="1"/>
  <c r="AZ151" i="1"/>
  <c r="AX151" i="1"/>
  <c r="AW151" i="1"/>
  <c r="AU151" i="1" s="1"/>
  <c r="M151" i="1" s="1"/>
  <c r="AN151" i="1"/>
  <c r="K151" i="1" s="1"/>
  <c r="J151" i="1" s="1"/>
  <c r="AC151" i="1" s="1"/>
  <c r="AI151" i="1"/>
  <c r="L151" i="1" s="1"/>
  <c r="AG151" i="1"/>
  <c r="AA151" i="1"/>
  <c r="Z151" i="1"/>
  <c r="Y151" i="1" s="1"/>
  <c r="R151" i="1"/>
  <c r="BA150" i="1"/>
  <c r="U150" i="1" s="1"/>
  <c r="AZ150" i="1"/>
  <c r="AX150" i="1"/>
  <c r="AW150" i="1"/>
  <c r="AU150" i="1" s="1"/>
  <c r="AG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V149" i="1" s="1"/>
  <c r="AN149" i="1"/>
  <c r="K149" i="1" s="1"/>
  <c r="J149" i="1" s="1"/>
  <c r="AI149" i="1"/>
  <c r="L149" i="1" s="1"/>
  <c r="AA149" i="1"/>
  <c r="Z149" i="1"/>
  <c r="R149" i="1"/>
  <c r="BA148" i="1"/>
  <c r="AZ148" i="1"/>
  <c r="AX148" i="1"/>
  <c r="AW148" i="1"/>
  <c r="AU148" i="1" s="1"/>
  <c r="AV148" i="1" s="1"/>
  <c r="AN148" i="1"/>
  <c r="K148" i="1" s="1"/>
  <c r="J148" i="1" s="1"/>
  <c r="AC148" i="1" s="1"/>
  <c r="AI148" i="1"/>
  <c r="L148" i="1" s="1"/>
  <c r="AA148" i="1"/>
  <c r="Y148" i="1" s="1"/>
  <c r="Z148" i="1"/>
  <c r="R148" i="1"/>
  <c r="BA147" i="1"/>
  <c r="AZ147" i="1"/>
  <c r="AX147" i="1"/>
  <c r="AW147" i="1"/>
  <c r="AU147" i="1" s="1"/>
  <c r="AN147" i="1"/>
  <c r="K147" i="1" s="1"/>
  <c r="J147" i="1" s="1"/>
  <c r="AC147" i="1" s="1"/>
  <c r="AI147" i="1"/>
  <c r="L147" i="1" s="1"/>
  <c r="AA147" i="1"/>
  <c r="Z147" i="1"/>
  <c r="R147" i="1"/>
  <c r="P147" i="1"/>
  <c r="BA146" i="1"/>
  <c r="AZ146" i="1"/>
  <c r="AX146" i="1"/>
  <c r="AW146" i="1"/>
  <c r="AU146" i="1" s="1"/>
  <c r="AN146" i="1"/>
  <c r="K146" i="1" s="1"/>
  <c r="J146" i="1" s="1"/>
  <c r="AI146" i="1"/>
  <c r="AA146" i="1"/>
  <c r="Z146" i="1"/>
  <c r="R146" i="1"/>
  <c r="L146" i="1"/>
  <c r="BA145" i="1"/>
  <c r="AZ145" i="1"/>
  <c r="AX145" i="1"/>
  <c r="AW145" i="1"/>
  <c r="AU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W144" i="1"/>
  <c r="AU144" i="1" s="1"/>
  <c r="AV144" i="1" s="1"/>
  <c r="AN144" i="1"/>
  <c r="K144" i="1" s="1"/>
  <c r="AI144" i="1"/>
  <c r="L144" i="1" s="1"/>
  <c r="AA144" i="1"/>
  <c r="Z144" i="1"/>
  <c r="R144" i="1"/>
  <c r="J144" i="1"/>
  <c r="AC144" i="1" s="1"/>
  <c r="BA143" i="1"/>
  <c r="AZ143" i="1"/>
  <c r="AX143" i="1"/>
  <c r="AW143" i="1"/>
  <c r="AU143" i="1" s="1"/>
  <c r="AV143" i="1" s="1"/>
  <c r="AN143" i="1"/>
  <c r="K143" i="1" s="1"/>
  <c r="J143" i="1" s="1"/>
  <c r="AI143" i="1"/>
  <c r="AA143" i="1"/>
  <c r="Z143" i="1"/>
  <c r="R143" i="1"/>
  <c r="L143" i="1"/>
  <c r="BA142" i="1"/>
  <c r="AZ142" i="1"/>
  <c r="AX142" i="1"/>
  <c r="AW142" i="1"/>
  <c r="AU142" i="1" s="1"/>
  <c r="AN142" i="1"/>
  <c r="K142" i="1" s="1"/>
  <c r="J142" i="1" s="1"/>
  <c r="AI142" i="1"/>
  <c r="L142" i="1" s="1"/>
  <c r="AA142" i="1"/>
  <c r="Z142" i="1"/>
  <c r="Y142" i="1" s="1"/>
  <c r="R142" i="1"/>
  <c r="BA141" i="1"/>
  <c r="AZ141" i="1"/>
  <c r="AX141" i="1"/>
  <c r="AW141" i="1"/>
  <c r="AU141" i="1" s="1"/>
  <c r="M141" i="1" s="1"/>
  <c r="AN141" i="1"/>
  <c r="K141" i="1" s="1"/>
  <c r="J141" i="1" s="1"/>
  <c r="AI141" i="1"/>
  <c r="AA141" i="1"/>
  <c r="Z141" i="1"/>
  <c r="Y141" i="1"/>
  <c r="R141" i="1"/>
  <c r="L141" i="1"/>
  <c r="BA140" i="1"/>
  <c r="AZ140" i="1"/>
  <c r="AX140" i="1"/>
  <c r="AW140" i="1"/>
  <c r="AU140" i="1" s="1"/>
  <c r="AN140" i="1"/>
  <c r="K140" i="1" s="1"/>
  <c r="J140" i="1" s="1"/>
  <c r="AC140" i="1" s="1"/>
  <c r="AI140" i="1"/>
  <c r="L140" i="1" s="1"/>
  <c r="AA140" i="1"/>
  <c r="Z140" i="1"/>
  <c r="Y140" i="1" s="1"/>
  <c r="R140" i="1"/>
  <c r="BA139" i="1"/>
  <c r="AZ139" i="1"/>
  <c r="AX139" i="1"/>
  <c r="AW139" i="1"/>
  <c r="AU139" i="1" s="1"/>
  <c r="M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AN138" i="1"/>
  <c r="K138" i="1" s="1"/>
  <c r="J138" i="1" s="1"/>
  <c r="AC138" i="1" s="1"/>
  <c r="AI138" i="1"/>
  <c r="L138" i="1" s="1"/>
  <c r="AA138" i="1"/>
  <c r="Z138" i="1"/>
  <c r="R138" i="1"/>
  <c r="BA137" i="1"/>
  <c r="AZ137" i="1"/>
  <c r="AX137" i="1"/>
  <c r="AW137" i="1"/>
  <c r="AU137" i="1" s="1"/>
  <c r="AN137" i="1"/>
  <c r="K137" i="1" s="1"/>
  <c r="J137" i="1" s="1"/>
  <c r="AC137" i="1" s="1"/>
  <c r="AI137" i="1"/>
  <c r="L137" i="1" s="1"/>
  <c r="AA137" i="1"/>
  <c r="Z137" i="1"/>
  <c r="R137" i="1"/>
  <c r="BA136" i="1"/>
  <c r="AZ136" i="1"/>
  <c r="AX136" i="1"/>
  <c r="AW136" i="1"/>
  <c r="AU136" i="1"/>
  <c r="AG136" i="1" s="1"/>
  <c r="AN136" i="1"/>
  <c r="AI136" i="1"/>
  <c r="AA136" i="1"/>
  <c r="Z136" i="1"/>
  <c r="R136" i="1"/>
  <c r="L136" i="1"/>
  <c r="K136" i="1"/>
  <c r="J136" i="1" s="1"/>
  <c r="AC136" i="1" s="1"/>
  <c r="BA135" i="1"/>
  <c r="AZ135" i="1"/>
  <c r="AX135" i="1"/>
  <c r="AW135" i="1"/>
  <c r="AU135" i="1" s="1"/>
  <c r="AV135" i="1" s="1"/>
  <c r="AN135" i="1"/>
  <c r="K135" i="1" s="1"/>
  <c r="J135" i="1" s="1"/>
  <c r="AC135" i="1" s="1"/>
  <c r="AI135" i="1"/>
  <c r="L135" i="1" s="1"/>
  <c r="AG135" i="1"/>
  <c r="AA135" i="1"/>
  <c r="Z135" i="1"/>
  <c r="R135" i="1"/>
  <c r="BA134" i="1"/>
  <c r="AZ134" i="1"/>
  <c r="AX134" i="1"/>
  <c r="U134" i="1" s="1"/>
  <c r="AW134" i="1"/>
  <c r="AU134" i="1" s="1"/>
  <c r="P134" i="1" s="1"/>
  <c r="AN134" i="1"/>
  <c r="K134" i="1" s="1"/>
  <c r="J134" i="1" s="1"/>
  <c r="AC134" i="1" s="1"/>
  <c r="AI134" i="1"/>
  <c r="L134" i="1" s="1"/>
  <c r="AA134" i="1"/>
  <c r="Z134" i="1"/>
  <c r="R134" i="1"/>
  <c r="BA133" i="1"/>
  <c r="AZ133" i="1"/>
  <c r="AX133" i="1"/>
  <c r="AW133" i="1"/>
  <c r="AU133" i="1" s="1"/>
  <c r="AV133" i="1" s="1"/>
  <c r="AN133" i="1"/>
  <c r="AI133" i="1"/>
  <c r="L133" i="1" s="1"/>
  <c r="AA133" i="1"/>
  <c r="Z133" i="1"/>
  <c r="R133" i="1"/>
  <c r="K133" i="1"/>
  <c r="J133" i="1" s="1"/>
  <c r="AC133" i="1" s="1"/>
  <c r="BA132" i="1"/>
  <c r="AZ132" i="1"/>
  <c r="AX132" i="1"/>
  <c r="AW132" i="1"/>
  <c r="AU132" i="1" s="1"/>
  <c r="AH132" i="1" s="1"/>
  <c r="AN132" i="1"/>
  <c r="AI132" i="1"/>
  <c r="L132" i="1" s="1"/>
  <c r="AA132" i="1"/>
  <c r="Z132" i="1"/>
  <c r="R132" i="1"/>
  <c r="K132" i="1"/>
  <c r="J132" i="1" s="1"/>
  <c r="AC132" i="1" s="1"/>
  <c r="BA131" i="1"/>
  <c r="AZ131" i="1"/>
  <c r="AX131" i="1"/>
  <c r="AW131" i="1"/>
  <c r="AU131" i="1" s="1"/>
  <c r="AV131" i="1" s="1"/>
  <c r="AN131" i="1"/>
  <c r="K131" i="1" s="1"/>
  <c r="J131" i="1" s="1"/>
  <c r="AC131" i="1" s="1"/>
  <c r="AI131" i="1"/>
  <c r="L131" i="1" s="1"/>
  <c r="AA131" i="1"/>
  <c r="Z131" i="1"/>
  <c r="Y131" i="1" s="1"/>
  <c r="R131" i="1"/>
  <c r="BA130" i="1"/>
  <c r="AZ130" i="1"/>
  <c r="AX130" i="1"/>
  <c r="AW130" i="1"/>
  <c r="AU130" i="1" s="1"/>
  <c r="M130" i="1" s="1"/>
  <c r="AN130" i="1"/>
  <c r="K130" i="1" s="1"/>
  <c r="J130" i="1" s="1"/>
  <c r="AC130" i="1" s="1"/>
  <c r="AI130" i="1"/>
  <c r="L130" i="1" s="1"/>
  <c r="AA130" i="1"/>
  <c r="Z130" i="1"/>
  <c r="R130" i="1"/>
  <c r="BA129" i="1"/>
  <c r="AZ129" i="1"/>
  <c r="AX129" i="1"/>
  <c r="AY129" i="1" s="1"/>
  <c r="AW129" i="1"/>
  <c r="AU129" i="1" s="1"/>
  <c r="M129" i="1" s="1"/>
  <c r="AN129" i="1"/>
  <c r="K129" i="1" s="1"/>
  <c r="J129" i="1" s="1"/>
  <c r="AC129" i="1" s="1"/>
  <c r="AI129" i="1"/>
  <c r="L129" i="1" s="1"/>
  <c r="AA129" i="1"/>
  <c r="Z129" i="1"/>
  <c r="R129" i="1"/>
  <c r="BA128" i="1"/>
  <c r="AZ128" i="1"/>
  <c r="AX128" i="1"/>
  <c r="AW128" i="1"/>
  <c r="AU128" i="1" s="1"/>
  <c r="AV128" i="1" s="1"/>
  <c r="AN128" i="1"/>
  <c r="K128" i="1" s="1"/>
  <c r="J128" i="1" s="1"/>
  <c r="AC128" i="1" s="1"/>
  <c r="AI128" i="1"/>
  <c r="L128" i="1" s="1"/>
  <c r="AA128" i="1"/>
  <c r="Z128" i="1"/>
  <c r="R128" i="1"/>
  <c r="BA127" i="1"/>
  <c r="AZ127" i="1"/>
  <c r="AX127" i="1"/>
  <c r="AW127" i="1"/>
  <c r="AU127" i="1" s="1"/>
  <c r="AV127" i="1" s="1"/>
  <c r="AN127" i="1"/>
  <c r="K127" i="1" s="1"/>
  <c r="J127" i="1" s="1"/>
  <c r="AC127" i="1" s="1"/>
  <c r="AI127" i="1"/>
  <c r="AA127" i="1"/>
  <c r="Z127" i="1"/>
  <c r="R127" i="1"/>
  <c r="L127" i="1"/>
  <c r="BA126" i="1"/>
  <c r="AZ126" i="1"/>
  <c r="AX126" i="1"/>
  <c r="AW126" i="1"/>
  <c r="AU126" i="1" s="1"/>
  <c r="AN126" i="1"/>
  <c r="K126" i="1" s="1"/>
  <c r="J126" i="1" s="1"/>
  <c r="AI126" i="1"/>
  <c r="L126" i="1" s="1"/>
  <c r="AA126" i="1"/>
  <c r="Z126" i="1"/>
  <c r="R126" i="1"/>
  <c r="BA125" i="1"/>
  <c r="AZ125" i="1"/>
  <c r="AX125" i="1"/>
  <c r="AW125" i="1"/>
  <c r="AU125" i="1" s="1"/>
  <c r="AG125" i="1" s="1"/>
  <c r="AN125" i="1"/>
  <c r="K125" i="1" s="1"/>
  <c r="J125" i="1" s="1"/>
  <c r="AC125" i="1" s="1"/>
  <c r="AI125" i="1"/>
  <c r="L125" i="1" s="1"/>
  <c r="AA125" i="1"/>
  <c r="Z125" i="1"/>
  <c r="Y125" i="1" s="1"/>
  <c r="R125" i="1"/>
  <c r="BA124" i="1"/>
  <c r="AZ124" i="1"/>
  <c r="AY124" i="1" s="1"/>
  <c r="AX124" i="1"/>
  <c r="AW124" i="1"/>
  <c r="AU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 s="1"/>
  <c r="AH123" i="1" s="1"/>
  <c r="AN123" i="1"/>
  <c r="K123" i="1" s="1"/>
  <c r="J123" i="1" s="1"/>
  <c r="AC123" i="1" s="1"/>
  <c r="AI123" i="1"/>
  <c r="L123" i="1" s="1"/>
  <c r="AA123" i="1"/>
  <c r="Z123" i="1"/>
  <c r="R123" i="1"/>
  <c r="BA122" i="1"/>
  <c r="AZ122" i="1"/>
  <c r="AY122" i="1" s="1"/>
  <c r="AX122" i="1"/>
  <c r="U122" i="1" s="1"/>
  <c r="V122" i="1" s="1"/>
  <c r="W122" i="1" s="1"/>
  <c r="X122" i="1" s="1"/>
  <c r="AB122" i="1" s="1"/>
  <c r="AW122" i="1"/>
  <c r="AU122" i="1" s="1"/>
  <c r="AN122" i="1"/>
  <c r="K122" i="1" s="1"/>
  <c r="J122" i="1" s="1"/>
  <c r="AC122" i="1" s="1"/>
  <c r="AI122" i="1"/>
  <c r="L122" i="1" s="1"/>
  <c r="AA122" i="1"/>
  <c r="Z122" i="1"/>
  <c r="Y122" i="1" s="1"/>
  <c r="R122" i="1"/>
  <c r="BA121" i="1"/>
  <c r="AZ121" i="1"/>
  <c r="AX121" i="1"/>
  <c r="AW121" i="1"/>
  <c r="AU121" i="1" s="1"/>
  <c r="P121" i="1" s="1"/>
  <c r="AN121" i="1"/>
  <c r="K121" i="1" s="1"/>
  <c r="J121" i="1" s="1"/>
  <c r="AC121" i="1" s="1"/>
  <c r="AI121" i="1"/>
  <c r="L121" i="1" s="1"/>
  <c r="AA121" i="1"/>
  <c r="Z121" i="1"/>
  <c r="R121" i="1"/>
  <c r="BA120" i="1"/>
  <c r="AZ120" i="1"/>
  <c r="AX120" i="1"/>
  <c r="AW120" i="1"/>
  <c r="AU120" i="1" s="1"/>
  <c r="P120" i="1" s="1"/>
  <c r="AN120" i="1"/>
  <c r="K120" i="1" s="1"/>
  <c r="J120" i="1" s="1"/>
  <c r="AI120" i="1"/>
  <c r="L120" i="1" s="1"/>
  <c r="AA120" i="1"/>
  <c r="Z120" i="1"/>
  <c r="R120" i="1"/>
  <c r="BA119" i="1"/>
  <c r="AZ119" i="1"/>
  <c r="AX119" i="1"/>
  <c r="AW119" i="1"/>
  <c r="AU119" i="1" s="1"/>
  <c r="AV119" i="1" s="1"/>
  <c r="AN119" i="1"/>
  <c r="K119" i="1" s="1"/>
  <c r="J119" i="1" s="1"/>
  <c r="AI119" i="1"/>
  <c r="L119" i="1" s="1"/>
  <c r="AH119" i="1"/>
  <c r="AG119" i="1"/>
  <c r="AA119" i="1"/>
  <c r="Z119" i="1"/>
  <c r="Y119" i="1" s="1"/>
  <c r="R119" i="1"/>
  <c r="BA118" i="1"/>
  <c r="AZ118" i="1"/>
  <c r="AX118" i="1"/>
  <c r="AW118" i="1"/>
  <c r="AU118" i="1" s="1"/>
  <c r="AN118" i="1"/>
  <c r="K118" i="1" s="1"/>
  <c r="J118" i="1" s="1"/>
  <c r="AI118" i="1"/>
  <c r="L118" i="1" s="1"/>
  <c r="AA118" i="1"/>
  <c r="Z118" i="1"/>
  <c r="R118" i="1"/>
  <c r="BA117" i="1"/>
  <c r="AZ117" i="1"/>
  <c r="AY117" i="1" s="1"/>
  <c r="AX117" i="1"/>
  <c r="AW117" i="1"/>
  <c r="AU117" i="1" s="1"/>
  <c r="AN117" i="1"/>
  <c r="K117" i="1" s="1"/>
  <c r="J117" i="1" s="1"/>
  <c r="AI117" i="1"/>
  <c r="L117" i="1" s="1"/>
  <c r="AA117" i="1"/>
  <c r="Y117" i="1" s="1"/>
  <c r="Z117" i="1"/>
  <c r="R117" i="1"/>
  <c r="BA116" i="1"/>
  <c r="AZ116" i="1"/>
  <c r="AY116" i="1" s="1"/>
  <c r="AX116" i="1"/>
  <c r="AW116" i="1"/>
  <c r="AU116" i="1" s="1"/>
  <c r="P116" i="1" s="1"/>
  <c r="AN116" i="1"/>
  <c r="K116" i="1" s="1"/>
  <c r="J116" i="1" s="1"/>
  <c r="AI116" i="1"/>
  <c r="L116" i="1" s="1"/>
  <c r="AC116" i="1"/>
  <c r="AA116" i="1"/>
  <c r="Z116" i="1"/>
  <c r="R116" i="1"/>
  <c r="BA115" i="1"/>
  <c r="AZ115" i="1"/>
  <c r="AY115" i="1" s="1"/>
  <c r="AX115" i="1"/>
  <c r="U115" i="1" s="1"/>
  <c r="AW115" i="1"/>
  <c r="AU115" i="1" s="1"/>
  <c r="AV115" i="1" s="1"/>
  <c r="AN115" i="1"/>
  <c r="K115" i="1" s="1"/>
  <c r="J115" i="1" s="1"/>
  <c r="AI115" i="1"/>
  <c r="L115" i="1" s="1"/>
  <c r="AA115" i="1"/>
  <c r="Z115" i="1"/>
  <c r="R115" i="1"/>
  <c r="BA114" i="1"/>
  <c r="U114" i="1" s="1"/>
  <c r="AZ114" i="1"/>
  <c r="AY114" i="1" s="1"/>
  <c r="AX114" i="1"/>
  <c r="AW114" i="1"/>
  <c r="AU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/>
  <c r="P113" i="1" s="1"/>
  <c r="AN113" i="1"/>
  <c r="K113" i="1" s="1"/>
  <c r="J113" i="1" s="1"/>
  <c r="AC113" i="1" s="1"/>
  <c r="AI113" i="1"/>
  <c r="L113" i="1" s="1"/>
  <c r="AA113" i="1"/>
  <c r="Z113" i="1"/>
  <c r="R113" i="1"/>
  <c r="BA112" i="1"/>
  <c r="U112" i="1" s="1"/>
  <c r="AZ112" i="1"/>
  <c r="AX112" i="1"/>
  <c r="AW112" i="1"/>
  <c r="AU112" i="1" s="1"/>
  <c r="AV112" i="1" s="1"/>
  <c r="AN112" i="1"/>
  <c r="K112" i="1" s="1"/>
  <c r="J112" i="1" s="1"/>
  <c r="AC112" i="1" s="1"/>
  <c r="AI112" i="1"/>
  <c r="L112" i="1" s="1"/>
  <c r="AA112" i="1"/>
  <c r="Y112" i="1" s="1"/>
  <c r="Z112" i="1"/>
  <c r="R112" i="1"/>
  <c r="BA111" i="1"/>
  <c r="AZ111" i="1"/>
  <c r="AX111" i="1"/>
  <c r="AW111" i="1"/>
  <c r="AU111" i="1" s="1"/>
  <c r="AN111" i="1"/>
  <c r="K111" i="1" s="1"/>
  <c r="J111" i="1" s="1"/>
  <c r="AI111" i="1"/>
  <c r="L111" i="1" s="1"/>
  <c r="AA111" i="1"/>
  <c r="Z111" i="1"/>
  <c r="R111" i="1"/>
  <c r="BA110" i="1"/>
  <c r="AZ110" i="1"/>
  <c r="AX110" i="1"/>
  <c r="U110" i="1" s="1"/>
  <c r="AW110" i="1"/>
  <c r="AU110" i="1" s="1"/>
  <c r="AN110" i="1"/>
  <c r="K110" i="1" s="1"/>
  <c r="J110" i="1" s="1"/>
  <c r="AI110" i="1"/>
  <c r="L110" i="1" s="1"/>
  <c r="AA110" i="1"/>
  <c r="Z110" i="1"/>
  <c r="Y110" i="1" s="1"/>
  <c r="R110" i="1"/>
  <c r="BA109" i="1"/>
  <c r="AZ109" i="1"/>
  <c r="AX109" i="1"/>
  <c r="AW109" i="1"/>
  <c r="AU109" i="1" s="1"/>
  <c r="AN109" i="1"/>
  <c r="K109" i="1" s="1"/>
  <c r="J109" i="1" s="1"/>
  <c r="AI109" i="1"/>
  <c r="L109" i="1" s="1"/>
  <c r="AA109" i="1"/>
  <c r="Z109" i="1"/>
  <c r="R109" i="1"/>
  <c r="BA108" i="1"/>
  <c r="AZ108" i="1"/>
  <c r="AX108" i="1"/>
  <c r="AW108" i="1"/>
  <c r="AU108" i="1" s="1"/>
  <c r="P108" i="1" s="1"/>
  <c r="AN108" i="1"/>
  <c r="K108" i="1" s="1"/>
  <c r="J108" i="1" s="1"/>
  <c r="AC108" i="1" s="1"/>
  <c r="AI108" i="1"/>
  <c r="L108" i="1" s="1"/>
  <c r="AA108" i="1"/>
  <c r="Z108" i="1"/>
  <c r="R108" i="1"/>
  <c r="BA107" i="1"/>
  <c r="AZ107" i="1"/>
  <c r="AX107" i="1"/>
  <c r="AW107" i="1"/>
  <c r="AU107" i="1" s="1"/>
  <c r="AN107" i="1"/>
  <c r="K107" i="1" s="1"/>
  <c r="J107" i="1" s="1"/>
  <c r="AC107" i="1" s="1"/>
  <c r="AI107" i="1"/>
  <c r="L107" i="1" s="1"/>
  <c r="AA107" i="1"/>
  <c r="Z107" i="1"/>
  <c r="Y107" i="1" s="1"/>
  <c r="R107" i="1"/>
  <c r="BA106" i="1"/>
  <c r="AZ106" i="1"/>
  <c r="AX106" i="1"/>
  <c r="AW106" i="1"/>
  <c r="AU106" i="1"/>
  <c r="P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AH105" i="1" s="1"/>
  <c r="AN105" i="1"/>
  <c r="K105" i="1" s="1"/>
  <c r="J105" i="1" s="1"/>
  <c r="AC105" i="1" s="1"/>
  <c r="AI105" i="1"/>
  <c r="AA105" i="1"/>
  <c r="Z105" i="1"/>
  <c r="R105" i="1"/>
  <c r="L105" i="1"/>
  <c r="BA104" i="1"/>
  <c r="AZ104" i="1"/>
  <c r="AX104" i="1"/>
  <c r="AW104" i="1"/>
  <c r="AU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W103" i="1"/>
  <c r="AU103" i="1" s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W102" i="1"/>
  <c r="AU102" i="1" s="1"/>
  <c r="AV102" i="1" s="1"/>
  <c r="AN102" i="1"/>
  <c r="K102" i="1" s="1"/>
  <c r="J102" i="1" s="1"/>
  <c r="AI102" i="1"/>
  <c r="L102" i="1" s="1"/>
  <c r="AH102" i="1"/>
  <c r="AG102" i="1"/>
  <c r="AA102" i="1"/>
  <c r="Z102" i="1"/>
  <c r="Y102" i="1"/>
  <c r="R102" i="1"/>
  <c r="BA101" i="1"/>
  <c r="AZ101" i="1"/>
  <c r="AX101" i="1"/>
  <c r="AW101" i="1"/>
  <c r="AU101" i="1" s="1"/>
  <c r="AN101" i="1"/>
  <c r="K101" i="1" s="1"/>
  <c r="J101" i="1" s="1"/>
  <c r="AC101" i="1" s="1"/>
  <c r="AI101" i="1"/>
  <c r="L101" i="1" s="1"/>
  <c r="AA101" i="1"/>
  <c r="Z101" i="1"/>
  <c r="Y101" i="1" s="1"/>
  <c r="R101" i="1"/>
  <c r="BA100" i="1"/>
  <c r="AZ100" i="1"/>
  <c r="AX100" i="1"/>
  <c r="AW100" i="1"/>
  <c r="AU100" i="1" s="1"/>
  <c r="AG100" i="1" s="1"/>
  <c r="AN100" i="1"/>
  <c r="K100" i="1" s="1"/>
  <c r="J100" i="1" s="1"/>
  <c r="AC100" i="1" s="1"/>
  <c r="AI100" i="1"/>
  <c r="L100" i="1" s="1"/>
  <c r="AA100" i="1"/>
  <c r="Z100" i="1"/>
  <c r="R100" i="1"/>
  <c r="BA99" i="1"/>
  <c r="AZ99" i="1"/>
  <c r="AX99" i="1"/>
  <c r="AW99" i="1"/>
  <c r="AU99" i="1" s="1"/>
  <c r="AV99" i="1" s="1"/>
  <c r="AN99" i="1"/>
  <c r="K99" i="1" s="1"/>
  <c r="J99" i="1" s="1"/>
  <c r="AI99" i="1"/>
  <c r="L99" i="1" s="1"/>
  <c r="AA99" i="1"/>
  <c r="Z99" i="1"/>
  <c r="Y99" i="1" s="1"/>
  <c r="R99" i="1"/>
  <c r="BA98" i="1"/>
  <c r="AZ98" i="1"/>
  <c r="AX98" i="1"/>
  <c r="AW98" i="1"/>
  <c r="AU98" i="1" s="1"/>
  <c r="P98" i="1" s="1"/>
  <c r="AN98" i="1"/>
  <c r="K98" i="1" s="1"/>
  <c r="J98" i="1" s="1"/>
  <c r="AI98" i="1"/>
  <c r="L98" i="1" s="1"/>
  <c r="AA98" i="1"/>
  <c r="Z98" i="1"/>
  <c r="R98" i="1"/>
  <c r="BA97" i="1"/>
  <c r="AZ97" i="1"/>
  <c r="AX97" i="1"/>
  <c r="AW97" i="1"/>
  <c r="AU97" i="1" s="1"/>
  <c r="AV97" i="1" s="1"/>
  <c r="AN97" i="1"/>
  <c r="K97" i="1" s="1"/>
  <c r="J97" i="1" s="1"/>
  <c r="AC97" i="1" s="1"/>
  <c r="AI97" i="1"/>
  <c r="L97" i="1" s="1"/>
  <c r="AA97" i="1"/>
  <c r="Z97" i="1"/>
  <c r="R97" i="1"/>
  <c r="BA96" i="1"/>
  <c r="AZ96" i="1"/>
  <c r="AX96" i="1"/>
  <c r="AW96" i="1"/>
  <c r="AU96" i="1" s="1"/>
  <c r="AH96" i="1" s="1"/>
  <c r="AN96" i="1"/>
  <c r="K96" i="1" s="1"/>
  <c r="J96" i="1" s="1"/>
  <c r="AI96" i="1"/>
  <c r="L96" i="1" s="1"/>
  <c r="AA96" i="1"/>
  <c r="Z96" i="1"/>
  <c r="Y96" i="1"/>
  <c r="R96" i="1"/>
  <c r="BA95" i="1"/>
  <c r="AZ95" i="1"/>
  <c r="AX95" i="1"/>
  <c r="U95" i="1" s="1"/>
  <c r="AW95" i="1"/>
  <c r="AU95" i="1" s="1"/>
  <c r="AN95" i="1"/>
  <c r="K95" i="1" s="1"/>
  <c r="J95" i="1" s="1"/>
  <c r="AI95" i="1"/>
  <c r="L95" i="1" s="1"/>
  <c r="AA95" i="1"/>
  <c r="Z95" i="1"/>
  <c r="R95" i="1"/>
  <c r="BA94" i="1"/>
  <c r="AZ94" i="1"/>
  <c r="AX94" i="1"/>
  <c r="AW94" i="1"/>
  <c r="AU94" i="1" s="1"/>
  <c r="M94" i="1" s="1"/>
  <c r="AN94" i="1"/>
  <c r="K94" i="1" s="1"/>
  <c r="J94" i="1" s="1"/>
  <c r="AI94" i="1"/>
  <c r="L94" i="1" s="1"/>
  <c r="AA94" i="1"/>
  <c r="Z94" i="1"/>
  <c r="U94" i="1"/>
  <c r="R94" i="1"/>
  <c r="BA93" i="1"/>
  <c r="AZ93" i="1"/>
  <c r="AX93" i="1"/>
  <c r="AW93" i="1"/>
  <c r="AU93" i="1" s="1"/>
  <c r="AN93" i="1"/>
  <c r="K93" i="1" s="1"/>
  <c r="J93" i="1" s="1"/>
  <c r="AI93" i="1"/>
  <c r="L93" i="1" s="1"/>
  <c r="AA93" i="1"/>
  <c r="Z93" i="1"/>
  <c r="Y93" i="1"/>
  <c r="R93" i="1"/>
  <c r="BA92" i="1"/>
  <c r="AZ92" i="1"/>
  <c r="AX92" i="1"/>
  <c r="AW92" i="1"/>
  <c r="AU92" i="1" s="1"/>
  <c r="M92" i="1" s="1"/>
  <c r="AN92" i="1"/>
  <c r="K92" i="1" s="1"/>
  <c r="J92" i="1" s="1"/>
  <c r="AC92" i="1" s="1"/>
  <c r="AI92" i="1"/>
  <c r="L92" i="1" s="1"/>
  <c r="AA92" i="1"/>
  <c r="Z92" i="1"/>
  <c r="R92" i="1"/>
  <c r="BA91" i="1"/>
  <c r="AZ91" i="1"/>
  <c r="AX91" i="1"/>
  <c r="AW91" i="1"/>
  <c r="AU91" i="1" s="1"/>
  <c r="P91" i="1" s="1"/>
  <c r="AN91" i="1"/>
  <c r="K91" i="1" s="1"/>
  <c r="J91" i="1" s="1"/>
  <c r="AC91" i="1" s="1"/>
  <c r="AI91" i="1"/>
  <c r="L91" i="1" s="1"/>
  <c r="AA91" i="1"/>
  <c r="Z91" i="1"/>
  <c r="R91" i="1"/>
  <c r="BA90" i="1"/>
  <c r="AZ90" i="1"/>
  <c r="AX90" i="1"/>
  <c r="AW90" i="1"/>
  <c r="AU90" i="1"/>
  <c r="AG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P89" i="1" s="1"/>
  <c r="AN89" i="1"/>
  <c r="K89" i="1" s="1"/>
  <c r="J89" i="1" s="1"/>
  <c r="AI89" i="1"/>
  <c r="AA89" i="1"/>
  <c r="Z89" i="1"/>
  <c r="R89" i="1"/>
  <c r="L89" i="1"/>
  <c r="BA88" i="1"/>
  <c r="AZ88" i="1"/>
  <c r="AX88" i="1"/>
  <c r="AW88" i="1"/>
  <c r="AU88" i="1" s="1"/>
  <c r="AH88" i="1" s="1"/>
  <c r="AN88" i="1"/>
  <c r="AI88" i="1"/>
  <c r="L88" i="1" s="1"/>
  <c r="AA88" i="1"/>
  <c r="Z88" i="1"/>
  <c r="R88" i="1"/>
  <c r="K88" i="1"/>
  <c r="J88" i="1" s="1"/>
  <c r="BA87" i="1"/>
  <c r="AZ87" i="1"/>
  <c r="AX87" i="1"/>
  <c r="AW87" i="1"/>
  <c r="AU87" i="1" s="1"/>
  <c r="AV87" i="1" s="1"/>
  <c r="AN87" i="1"/>
  <c r="K87" i="1" s="1"/>
  <c r="J87" i="1" s="1"/>
  <c r="AI87" i="1"/>
  <c r="L87" i="1" s="1"/>
  <c r="AH87" i="1"/>
  <c r="AG87" i="1"/>
  <c r="AA87" i="1"/>
  <c r="Z87" i="1"/>
  <c r="Y87" i="1" s="1"/>
  <c r="R87" i="1"/>
  <c r="BA86" i="1"/>
  <c r="AZ86" i="1"/>
  <c r="AX86" i="1"/>
  <c r="AW86" i="1"/>
  <c r="AU86" i="1" s="1"/>
  <c r="AN86" i="1"/>
  <c r="K86" i="1" s="1"/>
  <c r="J86" i="1" s="1"/>
  <c r="AI86" i="1"/>
  <c r="L86" i="1" s="1"/>
  <c r="AA86" i="1"/>
  <c r="Z86" i="1"/>
  <c r="R86" i="1"/>
  <c r="BA85" i="1"/>
  <c r="AZ85" i="1"/>
  <c r="AX85" i="1"/>
  <c r="AW85" i="1"/>
  <c r="AU85" i="1"/>
  <c r="AG85" i="1" s="1"/>
  <c r="AN85" i="1"/>
  <c r="K85" i="1" s="1"/>
  <c r="J85" i="1" s="1"/>
  <c r="AI85" i="1"/>
  <c r="L85" i="1" s="1"/>
  <c r="AC85" i="1"/>
  <c r="AA85" i="1"/>
  <c r="Z85" i="1"/>
  <c r="R85" i="1"/>
  <c r="BA84" i="1"/>
  <c r="AZ84" i="1"/>
  <c r="AX84" i="1"/>
  <c r="AW84" i="1"/>
  <c r="AU84" i="1" s="1"/>
  <c r="AV84" i="1" s="1"/>
  <c r="AN84" i="1"/>
  <c r="K84" i="1" s="1"/>
  <c r="J84" i="1" s="1"/>
  <c r="AI84" i="1"/>
  <c r="L84" i="1" s="1"/>
  <c r="AA84" i="1"/>
  <c r="Z84" i="1"/>
  <c r="Y84" i="1" s="1"/>
  <c r="R84" i="1"/>
  <c r="BA83" i="1"/>
  <c r="AZ83" i="1"/>
  <c r="AX83" i="1"/>
  <c r="AW83" i="1"/>
  <c r="AU83" i="1" s="1"/>
  <c r="AN83" i="1"/>
  <c r="K83" i="1" s="1"/>
  <c r="J83" i="1" s="1"/>
  <c r="AI83" i="1"/>
  <c r="L83" i="1" s="1"/>
  <c r="AA83" i="1"/>
  <c r="Z83" i="1"/>
  <c r="R83" i="1"/>
  <c r="BA82" i="1"/>
  <c r="AZ82" i="1"/>
  <c r="AX82" i="1"/>
  <c r="AW82" i="1"/>
  <c r="AU82" i="1" s="1"/>
  <c r="AG82" i="1" s="1"/>
  <c r="AN82" i="1"/>
  <c r="K82" i="1" s="1"/>
  <c r="J82" i="1" s="1"/>
  <c r="AI82" i="1"/>
  <c r="L82" i="1" s="1"/>
  <c r="AA82" i="1"/>
  <c r="Z82" i="1"/>
  <c r="R82" i="1"/>
  <c r="BA81" i="1"/>
  <c r="AZ81" i="1"/>
  <c r="AX81" i="1"/>
  <c r="AW81" i="1"/>
  <c r="AU81" i="1" s="1"/>
  <c r="AN81" i="1"/>
  <c r="K81" i="1" s="1"/>
  <c r="J81" i="1" s="1"/>
  <c r="AI81" i="1"/>
  <c r="L81" i="1" s="1"/>
  <c r="AA81" i="1"/>
  <c r="Z81" i="1"/>
  <c r="R81" i="1"/>
  <c r="BA80" i="1"/>
  <c r="AZ80" i="1"/>
  <c r="AX80" i="1"/>
  <c r="AW80" i="1"/>
  <c r="AU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P79" i="1" s="1"/>
  <c r="AN79" i="1"/>
  <c r="K79" i="1" s="1"/>
  <c r="J79" i="1" s="1"/>
  <c r="AI79" i="1"/>
  <c r="L79" i="1" s="1"/>
  <c r="AH79" i="1"/>
  <c r="AA79" i="1"/>
  <c r="Z79" i="1"/>
  <c r="Y79" i="1" s="1"/>
  <c r="R79" i="1"/>
  <c r="BA78" i="1"/>
  <c r="AZ78" i="1"/>
  <c r="AX78" i="1"/>
  <c r="AW78" i="1"/>
  <c r="AU78" i="1" s="1"/>
  <c r="AH78" i="1" s="1"/>
  <c r="AN78" i="1"/>
  <c r="K78" i="1" s="1"/>
  <c r="J78" i="1" s="1"/>
  <c r="AI78" i="1"/>
  <c r="L78" i="1" s="1"/>
  <c r="AA78" i="1"/>
  <c r="Z78" i="1"/>
  <c r="R78" i="1"/>
  <c r="BA77" i="1"/>
  <c r="AZ77" i="1"/>
  <c r="AX77" i="1"/>
  <c r="AW77" i="1"/>
  <c r="AU77" i="1" s="1"/>
  <c r="AH77" i="1" s="1"/>
  <c r="AN77" i="1"/>
  <c r="K77" i="1" s="1"/>
  <c r="J77" i="1" s="1"/>
  <c r="AC77" i="1" s="1"/>
  <c r="AI77" i="1"/>
  <c r="AA77" i="1"/>
  <c r="Z77" i="1"/>
  <c r="R77" i="1"/>
  <c r="L77" i="1"/>
  <c r="BA76" i="1"/>
  <c r="AZ76" i="1"/>
  <c r="AX76" i="1"/>
  <c r="U76" i="1" s="1"/>
  <c r="V76" i="1" s="1"/>
  <c r="W76" i="1" s="1"/>
  <c r="AW76" i="1"/>
  <c r="AU76" i="1" s="1"/>
  <c r="AN76" i="1"/>
  <c r="K76" i="1" s="1"/>
  <c r="J76" i="1" s="1"/>
  <c r="AI76" i="1"/>
  <c r="L76" i="1" s="1"/>
  <c r="AA76" i="1"/>
  <c r="Z76" i="1"/>
  <c r="R76" i="1"/>
  <c r="BA75" i="1"/>
  <c r="U75" i="1" s="1"/>
  <c r="AZ75" i="1"/>
  <c r="AX75" i="1"/>
  <c r="AW75" i="1"/>
  <c r="AU75" i="1"/>
  <c r="AV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Y74" i="1" s="1"/>
  <c r="AW74" i="1"/>
  <c r="AU74" i="1"/>
  <c r="M74" i="1" s="1"/>
  <c r="AN74" i="1"/>
  <c r="K74" i="1" s="1"/>
  <c r="J74" i="1" s="1"/>
  <c r="AC74" i="1" s="1"/>
  <c r="AI74" i="1"/>
  <c r="L74" i="1" s="1"/>
  <c r="AA74" i="1"/>
  <c r="Z74" i="1"/>
  <c r="R74" i="1"/>
  <c r="BA73" i="1"/>
  <c r="AZ73" i="1"/>
  <c r="AX73" i="1"/>
  <c r="AW73" i="1"/>
  <c r="AU73" i="1" s="1"/>
  <c r="P73" i="1" s="1"/>
  <c r="AN73" i="1"/>
  <c r="K73" i="1" s="1"/>
  <c r="J73" i="1" s="1"/>
  <c r="AC73" i="1" s="1"/>
  <c r="AI73" i="1"/>
  <c r="L73" i="1" s="1"/>
  <c r="AA73" i="1"/>
  <c r="Z73" i="1"/>
  <c r="R73" i="1"/>
  <c r="BA72" i="1"/>
  <c r="AZ72" i="1"/>
  <c r="AX72" i="1"/>
  <c r="AY72" i="1" s="1"/>
  <c r="AW72" i="1"/>
  <c r="AU72" i="1" s="1"/>
  <c r="AN72" i="1"/>
  <c r="K72" i="1" s="1"/>
  <c r="J72" i="1" s="1"/>
  <c r="AI72" i="1"/>
  <c r="L72" i="1" s="1"/>
  <c r="AA72" i="1"/>
  <c r="Z72" i="1"/>
  <c r="Y72" i="1" s="1"/>
  <c r="R72" i="1"/>
  <c r="BA71" i="1"/>
  <c r="AZ71" i="1"/>
  <c r="AX71" i="1"/>
  <c r="AW71" i="1"/>
  <c r="AU71" i="1" s="1"/>
  <c r="AH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AV70" i="1" s="1"/>
  <c r="AN70" i="1"/>
  <c r="K70" i="1" s="1"/>
  <c r="J70" i="1" s="1"/>
  <c r="AC70" i="1" s="1"/>
  <c r="AI70" i="1"/>
  <c r="L70" i="1" s="1"/>
  <c r="AA70" i="1"/>
  <c r="Z70" i="1"/>
  <c r="R70" i="1"/>
  <c r="BA69" i="1"/>
  <c r="AZ69" i="1"/>
  <c r="AX69" i="1"/>
  <c r="AW69" i="1"/>
  <c r="AU69" i="1" s="1"/>
  <c r="AV69" i="1" s="1"/>
  <c r="AN69" i="1"/>
  <c r="K69" i="1" s="1"/>
  <c r="J69" i="1" s="1"/>
  <c r="AI69" i="1"/>
  <c r="L69" i="1" s="1"/>
  <c r="AA69" i="1"/>
  <c r="Z69" i="1"/>
  <c r="Y69" i="1" s="1"/>
  <c r="R69" i="1"/>
  <c r="BA68" i="1"/>
  <c r="AZ68" i="1"/>
  <c r="AX68" i="1"/>
  <c r="AW68" i="1"/>
  <c r="AU68" i="1"/>
  <c r="AN68" i="1"/>
  <c r="K68" i="1" s="1"/>
  <c r="J68" i="1" s="1"/>
  <c r="AI68" i="1"/>
  <c r="L68" i="1" s="1"/>
  <c r="AA68" i="1"/>
  <c r="Z68" i="1"/>
  <c r="R68" i="1"/>
  <c r="BA67" i="1"/>
  <c r="U67" i="1" s="1"/>
  <c r="AZ67" i="1"/>
  <c r="AX67" i="1"/>
  <c r="AW67" i="1"/>
  <c r="AU67" i="1" s="1"/>
  <c r="AV67" i="1" s="1"/>
  <c r="AN67" i="1"/>
  <c r="K67" i="1" s="1"/>
  <c r="J67" i="1" s="1"/>
  <c r="AI67" i="1"/>
  <c r="L67" i="1" s="1"/>
  <c r="AA67" i="1"/>
  <c r="Z67" i="1"/>
  <c r="R67" i="1"/>
  <c r="BA66" i="1"/>
  <c r="AZ66" i="1"/>
  <c r="AX66" i="1"/>
  <c r="AW66" i="1"/>
  <c r="AU66" i="1" s="1"/>
  <c r="AH66" i="1" s="1"/>
  <c r="AN66" i="1"/>
  <c r="K66" i="1" s="1"/>
  <c r="J66" i="1" s="1"/>
  <c r="AI66" i="1"/>
  <c r="L66" i="1" s="1"/>
  <c r="AA66" i="1"/>
  <c r="Z66" i="1"/>
  <c r="R66" i="1"/>
  <c r="BA65" i="1"/>
  <c r="AZ65" i="1"/>
  <c r="AX65" i="1"/>
  <c r="AW65" i="1"/>
  <c r="AU65" i="1" s="1"/>
  <c r="AV65" i="1" s="1"/>
  <c r="AN65" i="1"/>
  <c r="K65" i="1" s="1"/>
  <c r="J65" i="1" s="1"/>
  <c r="AC65" i="1" s="1"/>
  <c r="AI65" i="1"/>
  <c r="L65" i="1" s="1"/>
  <c r="AA65" i="1"/>
  <c r="Z65" i="1"/>
  <c r="Y65" i="1" s="1"/>
  <c r="R65" i="1"/>
  <c r="BA64" i="1"/>
  <c r="AZ64" i="1"/>
  <c r="AX64" i="1"/>
  <c r="AY64" i="1" s="1"/>
  <c r="AW64" i="1"/>
  <c r="AU64" i="1" s="1"/>
  <c r="AN64" i="1"/>
  <c r="K64" i="1" s="1"/>
  <c r="J64" i="1" s="1"/>
  <c r="AI64" i="1"/>
  <c r="L64" i="1" s="1"/>
  <c r="AA64" i="1"/>
  <c r="Z64" i="1"/>
  <c r="Y64" i="1" s="1"/>
  <c r="R64" i="1"/>
  <c r="BA63" i="1"/>
  <c r="AZ63" i="1"/>
  <c r="AX63" i="1"/>
  <c r="AW63" i="1"/>
  <c r="AU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N62" i="1"/>
  <c r="AI62" i="1"/>
  <c r="L62" i="1" s="1"/>
  <c r="AA62" i="1"/>
  <c r="Z62" i="1"/>
  <c r="R62" i="1"/>
  <c r="K62" i="1"/>
  <c r="J62" i="1" s="1"/>
  <c r="BA61" i="1"/>
  <c r="AZ61" i="1"/>
  <c r="AX61" i="1"/>
  <c r="AW61" i="1"/>
  <c r="AU61" i="1"/>
  <c r="AN61" i="1"/>
  <c r="K61" i="1" s="1"/>
  <c r="J61" i="1" s="1"/>
  <c r="AI61" i="1"/>
  <c r="L61" i="1" s="1"/>
  <c r="AA61" i="1"/>
  <c r="Z61" i="1"/>
  <c r="R61" i="1"/>
  <c r="BA60" i="1"/>
  <c r="AZ60" i="1"/>
  <c r="AX60" i="1"/>
  <c r="AW60" i="1"/>
  <c r="AU60" i="1" s="1"/>
  <c r="P60" i="1" s="1"/>
  <c r="AN60" i="1"/>
  <c r="K60" i="1" s="1"/>
  <c r="J60" i="1" s="1"/>
  <c r="AC60" i="1" s="1"/>
  <c r="AI60" i="1"/>
  <c r="L60" i="1" s="1"/>
  <c r="AA60" i="1"/>
  <c r="Z60" i="1"/>
  <c r="R60" i="1"/>
  <c r="BA59" i="1"/>
  <c r="AZ59" i="1"/>
  <c r="AX59" i="1"/>
  <c r="AY59" i="1" s="1"/>
  <c r="AW59" i="1"/>
  <c r="AU59" i="1" s="1"/>
  <c r="AN59" i="1"/>
  <c r="K59" i="1" s="1"/>
  <c r="J59" i="1" s="1"/>
  <c r="AI59" i="1"/>
  <c r="L59" i="1" s="1"/>
  <c r="AA59" i="1"/>
  <c r="Z59" i="1"/>
  <c r="R59" i="1"/>
  <c r="BA58" i="1"/>
  <c r="AZ58" i="1"/>
  <c r="AX58" i="1"/>
  <c r="U58" i="1" s="1"/>
  <c r="AW58" i="1"/>
  <c r="AU58" i="1" s="1"/>
  <c r="AN58" i="1"/>
  <c r="K58" i="1" s="1"/>
  <c r="J58" i="1" s="1"/>
  <c r="AC58" i="1" s="1"/>
  <c r="AI58" i="1"/>
  <c r="L58" i="1" s="1"/>
  <c r="AA58" i="1"/>
  <c r="Z58" i="1"/>
  <c r="R58" i="1"/>
  <c r="BA57" i="1"/>
  <c r="AZ57" i="1"/>
  <c r="AX57" i="1"/>
  <c r="U57" i="1" s="1"/>
  <c r="AW57" i="1"/>
  <c r="AU57" i="1"/>
  <c r="AV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V56" i="1" s="1"/>
  <c r="AN56" i="1"/>
  <c r="K56" i="1" s="1"/>
  <c r="J56" i="1" s="1"/>
  <c r="AC56" i="1" s="1"/>
  <c r="AI56" i="1"/>
  <c r="L56" i="1" s="1"/>
  <c r="AA56" i="1"/>
  <c r="Z56" i="1"/>
  <c r="R56" i="1"/>
  <c r="BA55" i="1"/>
  <c r="AZ55" i="1"/>
  <c r="AX55" i="1"/>
  <c r="AW55" i="1"/>
  <c r="AU55" i="1" s="1"/>
  <c r="P55" i="1" s="1"/>
  <c r="AN55" i="1"/>
  <c r="K55" i="1" s="1"/>
  <c r="J55" i="1" s="1"/>
  <c r="AC55" i="1" s="1"/>
  <c r="AI55" i="1"/>
  <c r="L55" i="1" s="1"/>
  <c r="AA55" i="1"/>
  <c r="Y55" i="1" s="1"/>
  <c r="Z55" i="1"/>
  <c r="R55" i="1"/>
  <c r="BA54" i="1"/>
  <c r="AZ54" i="1"/>
  <c r="AX54" i="1"/>
  <c r="AW54" i="1"/>
  <c r="AU54" i="1"/>
  <c r="AH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/>
  <c r="P53" i="1" s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/>
  <c r="AV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AH51" i="1" s="1"/>
  <c r="AN51" i="1"/>
  <c r="K51" i="1" s="1"/>
  <c r="J51" i="1" s="1"/>
  <c r="AC51" i="1" s="1"/>
  <c r="AI51" i="1"/>
  <c r="L51" i="1" s="1"/>
  <c r="AA51" i="1"/>
  <c r="Z51" i="1"/>
  <c r="R51" i="1"/>
  <c r="BA50" i="1"/>
  <c r="AZ50" i="1"/>
  <c r="AX50" i="1"/>
  <c r="AY50" i="1" s="1"/>
  <c r="AW50" i="1"/>
  <c r="AU50" i="1" s="1"/>
  <c r="AV50" i="1" s="1"/>
  <c r="AN50" i="1"/>
  <c r="AI50" i="1"/>
  <c r="L50" i="1" s="1"/>
  <c r="AA50" i="1"/>
  <c r="Z50" i="1"/>
  <c r="Y50" i="1" s="1"/>
  <c r="R50" i="1"/>
  <c r="K50" i="1"/>
  <c r="J50" i="1" s="1"/>
  <c r="AC50" i="1" s="1"/>
  <c r="BA49" i="1"/>
  <c r="AZ49" i="1"/>
  <c r="AX49" i="1"/>
  <c r="AW49" i="1"/>
  <c r="AU49" i="1" s="1"/>
  <c r="AN49" i="1"/>
  <c r="K49" i="1" s="1"/>
  <c r="J49" i="1" s="1"/>
  <c r="AI49" i="1"/>
  <c r="AA49" i="1"/>
  <c r="Z49" i="1"/>
  <c r="Y49" i="1" s="1"/>
  <c r="R49" i="1"/>
  <c r="L49" i="1"/>
  <c r="BA48" i="1"/>
  <c r="AZ48" i="1"/>
  <c r="AX48" i="1"/>
  <c r="AW48" i="1"/>
  <c r="AU48" i="1" s="1"/>
  <c r="AV48" i="1" s="1"/>
  <c r="AN48" i="1"/>
  <c r="K48" i="1" s="1"/>
  <c r="J48" i="1" s="1"/>
  <c r="AI48" i="1"/>
  <c r="L48" i="1" s="1"/>
  <c r="AA48" i="1"/>
  <c r="Z48" i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V46" i="1" s="1"/>
  <c r="AN46" i="1"/>
  <c r="K46" i="1" s="1"/>
  <c r="J46" i="1" s="1"/>
  <c r="AC46" i="1" s="1"/>
  <c r="AI46" i="1"/>
  <c r="L46" i="1" s="1"/>
  <c r="AA46" i="1"/>
  <c r="Z46" i="1"/>
  <c r="R46" i="1"/>
  <c r="BA45" i="1"/>
  <c r="AZ45" i="1"/>
  <c r="AX45" i="1"/>
  <c r="AW45" i="1"/>
  <c r="AU45" i="1" s="1"/>
  <c r="AN45" i="1"/>
  <c r="K45" i="1" s="1"/>
  <c r="J45" i="1" s="1"/>
  <c r="AI45" i="1"/>
  <c r="L45" i="1" s="1"/>
  <c r="AA45" i="1"/>
  <c r="Z45" i="1"/>
  <c r="R45" i="1"/>
  <c r="BA44" i="1"/>
  <c r="AZ44" i="1"/>
  <c r="AX44" i="1"/>
  <c r="AW44" i="1"/>
  <c r="AU44" i="1"/>
  <c r="AH44" i="1" s="1"/>
  <c r="AN44" i="1"/>
  <c r="K44" i="1" s="1"/>
  <c r="J44" i="1" s="1"/>
  <c r="AC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I43" i="1"/>
  <c r="L43" i="1" s="1"/>
  <c r="AA43" i="1"/>
  <c r="Z43" i="1"/>
  <c r="R43" i="1"/>
  <c r="BA42" i="1"/>
  <c r="AZ42" i="1"/>
  <c r="AX42" i="1"/>
  <c r="U42" i="1" s="1"/>
  <c r="AW42" i="1"/>
  <c r="AU42" i="1" s="1"/>
  <c r="AV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 s="1"/>
  <c r="AN41" i="1"/>
  <c r="K41" i="1" s="1"/>
  <c r="J41" i="1" s="1"/>
  <c r="AI41" i="1"/>
  <c r="L41" i="1" s="1"/>
  <c r="AA41" i="1"/>
  <c r="Z41" i="1"/>
  <c r="Y41" i="1" s="1"/>
  <c r="R41" i="1"/>
  <c r="BA40" i="1"/>
  <c r="AZ40" i="1"/>
  <c r="AX40" i="1"/>
  <c r="AW40" i="1"/>
  <c r="AU40" i="1" s="1"/>
  <c r="P40" i="1" s="1"/>
  <c r="AN40" i="1"/>
  <c r="K40" i="1" s="1"/>
  <c r="J40" i="1" s="1"/>
  <c r="AI40" i="1"/>
  <c r="L40" i="1" s="1"/>
  <c r="AH40" i="1"/>
  <c r="AA40" i="1"/>
  <c r="Z40" i="1"/>
  <c r="Y40" i="1"/>
  <c r="R40" i="1"/>
  <c r="M40" i="1"/>
  <c r="BA39" i="1"/>
  <c r="AZ39" i="1"/>
  <c r="AX39" i="1"/>
  <c r="AW39" i="1"/>
  <c r="AU39" i="1" s="1"/>
  <c r="AV39" i="1" s="1"/>
  <c r="AN39" i="1"/>
  <c r="K39" i="1" s="1"/>
  <c r="J39" i="1" s="1"/>
  <c r="AC39" i="1" s="1"/>
  <c r="AI39" i="1"/>
  <c r="L39" i="1" s="1"/>
  <c r="AA39" i="1"/>
  <c r="Z39" i="1"/>
  <c r="R39" i="1"/>
  <c r="BA38" i="1"/>
  <c r="AZ38" i="1"/>
  <c r="AX38" i="1"/>
  <c r="AW38" i="1"/>
  <c r="AU38" i="1" s="1"/>
  <c r="AG38" i="1" s="1"/>
  <c r="AN38" i="1"/>
  <c r="K38" i="1" s="1"/>
  <c r="J38" i="1" s="1"/>
  <c r="AC38" i="1" s="1"/>
  <c r="AI38" i="1"/>
  <c r="L38" i="1" s="1"/>
  <c r="AA38" i="1"/>
  <c r="Z38" i="1"/>
  <c r="R38" i="1"/>
  <c r="BA37" i="1"/>
  <c r="AZ37" i="1"/>
  <c r="AX37" i="1"/>
  <c r="AW37" i="1"/>
  <c r="AU37" i="1" s="1"/>
  <c r="M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Y36" i="1" s="1"/>
  <c r="AW36" i="1"/>
  <c r="AU36" i="1" s="1"/>
  <c r="AN36" i="1"/>
  <c r="AI36" i="1"/>
  <c r="L36" i="1" s="1"/>
  <c r="AA36" i="1"/>
  <c r="Z36" i="1"/>
  <c r="R36" i="1"/>
  <c r="K36" i="1"/>
  <c r="J36" i="1" s="1"/>
  <c r="AC36" i="1" s="1"/>
  <c r="BA35" i="1"/>
  <c r="AZ35" i="1"/>
  <c r="AX35" i="1"/>
  <c r="AW35" i="1"/>
  <c r="AU35" i="1" s="1"/>
  <c r="AV35" i="1" s="1"/>
  <c r="AN35" i="1"/>
  <c r="K35" i="1" s="1"/>
  <c r="J35" i="1" s="1"/>
  <c r="AI35" i="1"/>
  <c r="L35" i="1" s="1"/>
  <c r="AA35" i="1"/>
  <c r="Z35" i="1"/>
  <c r="R35" i="1"/>
  <c r="M35" i="1"/>
  <c r="BA34" i="1"/>
  <c r="AZ34" i="1"/>
  <c r="AX34" i="1"/>
  <c r="AW34" i="1"/>
  <c r="AU34" i="1"/>
  <c r="AH34" i="1" s="1"/>
  <c r="AN34" i="1"/>
  <c r="K34" i="1" s="1"/>
  <c r="J34" i="1" s="1"/>
  <c r="AC34" i="1" s="1"/>
  <c r="AI34" i="1"/>
  <c r="L34" i="1" s="1"/>
  <c r="AA34" i="1"/>
  <c r="Z34" i="1"/>
  <c r="Y34" i="1" s="1"/>
  <c r="R34" i="1"/>
  <c r="BA33" i="1"/>
  <c r="AZ33" i="1"/>
  <c r="AX33" i="1"/>
  <c r="AW33" i="1"/>
  <c r="AU33" i="1" s="1"/>
  <c r="AN33" i="1"/>
  <c r="K33" i="1" s="1"/>
  <c r="J33" i="1" s="1"/>
  <c r="AI33" i="1"/>
  <c r="AA33" i="1"/>
  <c r="Z33" i="1"/>
  <c r="R33" i="1"/>
  <c r="L33" i="1"/>
  <c r="BA32" i="1"/>
  <c r="AZ32" i="1"/>
  <c r="AX32" i="1"/>
  <c r="AY32" i="1" s="1"/>
  <c r="AW32" i="1"/>
  <c r="AU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AW31" i="1"/>
  <c r="AU31" i="1" s="1"/>
  <c r="AH31" i="1" s="1"/>
  <c r="AN31" i="1"/>
  <c r="K31" i="1" s="1"/>
  <c r="J31" i="1" s="1"/>
  <c r="AI31" i="1"/>
  <c r="L31" i="1" s="1"/>
  <c r="AA31" i="1"/>
  <c r="Z31" i="1"/>
  <c r="Y31" i="1" s="1"/>
  <c r="R31" i="1"/>
  <c r="BA30" i="1"/>
  <c r="AZ30" i="1"/>
  <c r="AX30" i="1"/>
  <c r="AW30" i="1"/>
  <c r="AU30" i="1" s="1"/>
  <c r="P30" i="1" s="1"/>
  <c r="AN30" i="1"/>
  <c r="K30" i="1" s="1"/>
  <c r="J30" i="1" s="1"/>
  <c r="AC30" i="1" s="1"/>
  <c r="AI30" i="1"/>
  <c r="L30" i="1" s="1"/>
  <c r="AA30" i="1"/>
  <c r="Z30" i="1"/>
  <c r="R30" i="1"/>
  <c r="BA29" i="1"/>
  <c r="AZ29" i="1"/>
  <c r="AX29" i="1"/>
  <c r="AW29" i="1"/>
  <c r="AU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Y28" i="1" s="1"/>
  <c r="AW28" i="1"/>
  <c r="AU28" i="1"/>
  <c r="AH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Y27" i="1" s="1"/>
  <c r="AW27" i="1"/>
  <c r="AU27" i="1" s="1"/>
  <c r="AV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 s="1"/>
  <c r="P25" i="1" s="1"/>
  <c r="AN25" i="1"/>
  <c r="K25" i="1" s="1"/>
  <c r="J25" i="1" s="1"/>
  <c r="AI25" i="1"/>
  <c r="L25" i="1" s="1"/>
  <c r="AA25" i="1"/>
  <c r="Z25" i="1"/>
  <c r="Y25" i="1" s="1"/>
  <c r="R25" i="1"/>
  <c r="BA24" i="1"/>
  <c r="AZ24" i="1"/>
  <c r="AX24" i="1"/>
  <c r="AW24" i="1"/>
  <c r="AU24" i="1" s="1"/>
  <c r="AN24" i="1"/>
  <c r="K24" i="1" s="1"/>
  <c r="J24" i="1" s="1"/>
  <c r="AC24" i="1" s="1"/>
  <c r="AI24" i="1"/>
  <c r="L24" i="1" s="1"/>
  <c r="AA24" i="1"/>
  <c r="Y24" i="1" s="1"/>
  <c r="Z24" i="1"/>
  <c r="R24" i="1"/>
  <c r="BA23" i="1"/>
  <c r="AZ23" i="1"/>
  <c r="AX23" i="1"/>
  <c r="AY23" i="1" s="1"/>
  <c r="AW23" i="1"/>
  <c r="AU23" i="1" s="1"/>
  <c r="AN23" i="1"/>
  <c r="K23" i="1" s="1"/>
  <c r="J23" i="1" s="1"/>
  <c r="AI23" i="1"/>
  <c r="L23" i="1" s="1"/>
  <c r="AA23" i="1"/>
  <c r="Z23" i="1"/>
  <c r="Y23" i="1" s="1"/>
  <c r="R23" i="1"/>
  <c r="BA22" i="1"/>
  <c r="AZ22" i="1"/>
  <c r="AX22" i="1"/>
  <c r="AW22" i="1"/>
  <c r="AU22" i="1" s="1"/>
  <c r="AN22" i="1"/>
  <c r="K22" i="1" s="1"/>
  <c r="J22" i="1" s="1"/>
  <c r="AI22" i="1"/>
  <c r="AA22" i="1"/>
  <c r="Z22" i="1"/>
  <c r="R22" i="1"/>
  <c r="L22" i="1"/>
  <c r="BA21" i="1"/>
  <c r="AZ21" i="1"/>
  <c r="AX21" i="1"/>
  <c r="AW21" i="1"/>
  <c r="AU21" i="1"/>
  <c r="AN21" i="1"/>
  <c r="K21" i="1" s="1"/>
  <c r="J21" i="1" s="1"/>
  <c r="AI21" i="1"/>
  <c r="L21" i="1" s="1"/>
  <c r="AA21" i="1"/>
  <c r="Z21" i="1"/>
  <c r="Y21" i="1"/>
  <c r="R21" i="1"/>
  <c r="BA20" i="1"/>
  <c r="AZ20" i="1"/>
  <c r="AX20" i="1"/>
  <c r="AY20" i="1" s="1"/>
  <c r="AW20" i="1"/>
  <c r="AU20" i="1" s="1"/>
  <c r="AH20" i="1" s="1"/>
  <c r="AN20" i="1"/>
  <c r="K20" i="1" s="1"/>
  <c r="J20" i="1" s="1"/>
  <c r="AI20" i="1"/>
  <c r="L20" i="1" s="1"/>
  <c r="AA20" i="1"/>
  <c r="Z20" i="1"/>
  <c r="R20" i="1"/>
  <c r="BA19" i="1"/>
  <c r="AZ19" i="1"/>
  <c r="AX19" i="1"/>
  <c r="AW19" i="1"/>
  <c r="AU19" i="1" s="1"/>
  <c r="AN19" i="1"/>
  <c r="K19" i="1" s="1"/>
  <c r="J19" i="1" s="1"/>
  <c r="AC19" i="1" s="1"/>
  <c r="AI19" i="1"/>
  <c r="L19" i="1" s="1"/>
  <c r="AA19" i="1"/>
  <c r="Z19" i="1"/>
  <c r="R19" i="1"/>
  <c r="BA18" i="1"/>
  <c r="AZ18" i="1"/>
  <c r="AX18" i="1"/>
  <c r="U18" i="1" s="1"/>
  <c r="AW18" i="1"/>
  <c r="AU18" i="1" s="1"/>
  <c r="AN18" i="1"/>
  <c r="K18" i="1" s="1"/>
  <c r="J18" i="1" s="1"/>
  <c r="AC18" i="1" s="1"/>
  <c r="AI18" i="1"/>
  <c r="L18" i="1" s="1"/>
  <c r="AA18" i="1"/>
  <c r="Z18" i="1"/>
  <c r="R18" i="1"/>
  <c r="BA17" i="1"/>
  <c r="U17" i="1" s="1"/>
  <c r="AZ17" i="1"/>
  <c r="AX17" i="1"/>
  <c r="AW17" i="1"/>
  <c r="AU17" i="1"/>
  <c r="AV17" i="1" s="1"/>
  <c r="AN17" i="1"/>
  <c r="K17" i="1" s="1"/>
  <c r="J17" i="1" s="1"/>
  <c r="AI17" i="1"/>
  <c r="L17" i="1" s="1"/>
  <c r="AA17" i="1"/>
  <c r="Z17" i="1"/>
  <c r="R17" i="1"/>
  <c r="AV47" i="1" l="1"/>
  <c r="M47" i="1"/>
  <c r="AH47" i="1"/>
  <c r="AG47" i="1"/>
  <c r="AV242" i="1"/>
  <c r="P242" i="1"/>
  <c r="AG194" i="1"/>
  <c r="AH194" i="1"/>
  <c r="AV201" i="1"/>
  <c r="AY246" i="1"/>
  <c r="U48" i="1"/>
  <c r="Y61" i="1"/>
  <c r="AY131" i="1"/>
  <c r="AY132" i="1"/>
  <c r="AY144" i="1"/>
  <c r="AH176" i="1"/>
  <c r="U187" i="1"/>
  <c r="M189" i="1"/>
  <c r="Y225" i="1"/>
  <c r="Y35" i="1"/>
  <c r="Y44" i="1"/>
  <c r="Y45" i="1"/>
  <c r="M52" i="1"/>
  <c r="AH60" i="1"/>
  <c r="Y88" i="1"/>
  <c r="Y91" i="1"/>
  <c r="Y105" i="1"/>
  <c r="M131" i="1"/>
  <c r="AY137" i="1"/>
  <c r="U139" i="1"/>
  <c r="U230" i="1"/>
  <c r="Y250" i="1"/>
  <c r="AY78" i="1"/>
  <c r="AY66" i="1"/>
  <c r="Y103" i="1"/>
  <c r="U121" i="1"/>
  <c r="P190" i="1"/>
  <c r="M235" i="1"/>
  <c r="Y86" i="1"/>
  <c r="Y42" i="1"/>
  <c r="AY118" i="1"/>
  <c r="Y171" i="1"/>
  <c r="U26" i="1"/>
  <c r="AG189" i="1"/>
  <c r="M230" i="1"/>
  <c r="Y239" i="1"/>
  <c r="U23" i="1"/>
  <c r="Y78" i="1"/>
  <c r="AG20" i="1"/>
  <c r="AG52" i="1"/>
  <c r="Y74" i="1"/>
  <c r="Y76" i="1"/>
  <c r="U107" i="1"/>
  <c r="U117" i="1"/>
  <c r="U119" i="1"/>
  <c r="Y128" i="1"/>
  <c r="P228" i="1"/>
  <c r="Y52" i="1"/>
  <c r="U70" i="1"/>
  <c r="V70" i="1" s="1"/>
  <c r="W70" i="1" s="1"/>
  <c r="AG17" i="1"/>
  <c r="AG25" i="1"/>
  <c r="AY33" i="1"/>
  <c r="AH52" i="1"/>
  <c r="AY81" i="1"/>
  <c r="M87" i="1"/>
  <c r="U88" i="1"/>
  <c r="AY92" i="1"/>
  <c r="U97" i="1"/>
  <c r="V97" i="1" s="1"/>
  <c r="W97" i="1" s="1"/>
  <c r="U104" i="1"/>
  <c r="AY107" i="1"/>
  <c r="Y138" i="1"/>
  <c r="U161" i="1"/>
  <c r="Y184" i="1"/>
  <c r="AG190" i="1"/>
  <c r="U198" i="1"/>
  <c r="V198" i="1" s="1"/>
  <c r="W198" i="1" s="1"/>
  <c r="Y30" i="1"/>
  <c r="AH25" i="1"/>
  <c r="AY41" i="1"/>
  <c r="U43" i="1"/>
  <c r="V43" i="1" s="1"/>
  <c r="W43" i="1" s="1"/>
  <c r="AH57" i="1"/>
  <c r="M60" i="1"/>
  <c r="U60" i="1"/>
  <c r="Y70" i="1"/>
  <c r="P87" i="1"/>
  <c r="P97" i="1"/>
  <c r="M102" i="1"/>
  <c r="AY103" i="1"/>
  <c r="AY104" i="1"/>
  <c r="Y111" i="1"/>
  <c r="Y123" i="1"/>
  <c r="AY150" i="1"/>
  <c r="U154" i="1"/>
  <c r="U156" i="1"/>
  <c r="U159" i="1"/>
  <c r="M178" i="1"/>
  <c r="Y182" i="1"/>
  <c r="AY188" i="1"/>
  <c r="Y195" i="1"/>
  <c r="U224" i="1"/>
  <c r="V224" i="1" s="1"/>
  <c r="W224" i="1" s="1"/>
  <c r="AD224" i="1" s="1"/>
  <c r="AV32" i="1"/>
  <c r="M32" i="1"/>
  <c r="AG32" i="1"/>
  <c r="AV72" i="1"/>
  <c r="AH72" i="1"/>
  <c r="AV227" i="1"/>
  <c r="M227" i="1"/>
  <c r="AV124" i="1"/>
  <c r="AG124" i="1"/>
  <c r="AV222" i="1"/>
  <c r="P222" i="1"/>
  <c r="M101" i="1"/>
  <c r="AG101" i="1"/>
  <c r="AV109" i="1"/>
  <c r="M109" i="1"/>
  <c r="P172" i="1"/>
  <c r="M172" i="1"/>
  <c r="P217" i="1"/>
  <c r="AG217" i="1"/>
  <c r="M217" i="1"/>
  <c r="AV217" i="1"/>
  <c r="AH43" i="1"/>
  <c r="AG43" i="1"/>
  <c r="P43" i="1"/>
  <c r="P196" i="1"/>
  <c r="AH196" i="1"/>
  <c r="AV196" i="1"/>
  <c r="AV249" i="1"/>
  <c r="P249" i="1"/>
  <c r="AH249" i="1"/>
  <c r="AV76" i="1"/>
  <c r="AH76" i="1"/>
  <c r="AV156" i="1"/>
  <c r="AH156" i="1"/>
  <c r="AG156" i="1"/>
  <c r="AG239" i="1"/>
  <c r="P239" i="1"/>
  <c r="AV239" i="1"/>
  <c r="AG244" i="1"/>
  <c r="AH244" i="1"/>
  <c r="V17" i="1"/>
  <c r="W17" i="1" s="1"/>
  <c r="AY38" i="1"/>
  <c r="AG40" i="1"/>
  <c r="U41" i="1"/>
  <c r="AG44" i="1"/>
  <c r="AY47" i="1"/>
  <c r="AY49" i="1"/>
  <c r="Y57" i="1"/>
  <c r="AY60" i="1"/>
  <c r="AY62" i="1"/>
  <c r="AY70" i="1"/>
  <c r="M82" i="1"/>
  <c r="Y92" i="1"/>
  <c r="AY98" i="1"/>
  <c r="Y108" i="1"/>
  <c r="AY119" i="1"/>
  <c r="U129" i="1"/>
  <c r="AV132" i="1"/>
  <c r="AY142" i="1"/>
  <c r="U153" i="1"/>
  <c r="U168" i="1"/>
  <c r="AG193" i="1"/>
  <c r="Y17" i="1"/>
  <c r="Y18" i="1"/>
  <c r="AY43" i="1"/>
  <c r="Y47" i="1"/>
  <c r="Y58" i="1"/>
  <c r="Y59" i="1"/>
  <c r="Y67" i="1"/>
  <c r="AD76" i="1"/>
  <c r="AF76" i="1" s="1"/>
  <c r="AY76" i="1"/>
  <c r="Y81" i="1"/>
  <c r="Y82" i="1"/>
  <c r="AY87" i="1"/>
  <c r="AH92" i="1"/>
  <c r="Y95" i="1"/>
  <c r="AY102" i="1"/>
  <c r="AV105" i="1"/>
  <c r="Y113" i="1"/>
  <c r="AY120" i="1"/>
  <c r="Y126" i="1"/>
  <c r="Y127" i="1"/>
  <c r="Y130" i="1"/>
  <c r="AY143" i="1"/>
  <c r="AV158" i="1"/>
  <c r="Y162" i="1"/>
  <c r="Y163" i="1"/>
  <c r="Y165" i="1"/>
  <c r="Y166" i="1"/>
  <c r="Y174" i="1"/>
  <c r="Y198" i="1"/>
  <c r="AV210" i="1"/>
  <c r="AY230" i="1"/>
  <c r="Y241" i="1"/>
  <c r="P180" i="1"/>
  <c r="U31" i="1"/>
  <c r="AV40" i="1"/>
  <c r="Y48" i="1"/>
  <c r="Y54" i="1"/>
  <c r="AY55" i="1"/>
  <c r="Y60" i="1"/>
  <c r="Y63" i="1"/>
  <c r="U73" i="1"/>
  <c r="V73" i="1" s="1"/>
  <c r="W73" i="1" s="1"/>
  <c r="S73" i="1" s="1"/>
  <c r="Q73" i="1" s="1"/>
  <c r="T73" i="1" s="1"/>
  <c r="Y75" i="1"/>
  <c r="AH82" i="1"/>
  <c r="Y97" i="1"/>
  <c r="P99" i="1"/>
  <c r="V110" i="1"/>
  <c r="W110" i="1" s="1"/>
  <c r="AG112" i="1"/>
  <c r="Y115" i="1"/>
  <c r="Y116" i="1"/>
  <c r="Y118" i="1"/>
  <c r="AH135" i="1"/>
  <c r="P143" i="1"/>
  <c r="U144" i="1"/>
  <c r="V144" i="1" s="1"/>
  <c r="W144" i="1" s="1"/>
  <c r="U148" i="1"/>
  <c r="AY149" i="1"/>
  <c r="AH151" i="1"/>
  <c r="P158" i="1"/>
  <c r="Y169" i="1"/>
  <c r="U172" i="1"/>
  <c r="Y179" i="1"/>
  <c r="U181" i="1"/>
  <c r="V181" i="1" s="1"/>
  <c r="W181" i="1" s="1"/>
  <c r="Y206" i="1"/>
  <c r="AY210" i="1"/>
  <c r="U211" i="1"/>
  <c r="AH225" i="1"/>
  <c r="Y228" i="1"/>
  <c r="Y229" i="1"/>
  <c r="U234" i="1"/>
  <c r="V234" i="1" s="1"/>
  <c r="W234" i="1" s="1"/>
  <c r="AD234" i="1" s="1"/>
  <c r="Y240" i="1"/>
  <c r="U244" i="1"/>
  <c r="AY245" i="1"/>
  <c r="U102" i="1"/>
  <c r="Y39" i="1"/>
  <c r="P44" i="1"/>
  <c r="AY44" i="1"/>
  <c r="Y51" i="1"/>
  <c r="U55" i="1"/>
  <c r="Y62" i="1"/>
  <c r="U99" i="1"/>
  <c r="U108" i="1"/>
  <c r="Y120" i="1"/>
  <c r="Y153" i="1"/>
  <c r="U219" i="1"/>
  <c r="P233" i="1"/>
  <c r="Y243" i="1"/>
  <c r="Y244" i="1"/>
  <c r="AV79" i="1"/>
  <c r="Y221" i="1"/>
  <c r="M30" i="1"/>
  <c r="P90" i="1"/>
  <c r="Y104" i="1"/>
  <c r="Y143" i="1"/>
  <c r="Y145" i="1"/>
  <c r="Y158" i="1"/>
  <c r="AY159" i="1"/>
  <c r="AV194" i="1"/>
  <c r="Y230" i="1"/>
  <c r="AY46" i="1"/>
  <c r="AG28" i="1"/>
  <c r="U32" i="1"/>
  <c r="AH39" i="1"/>
  <c r="U53" i="1"/>
  <c r="AG55" i="1"/>
  <c r="U65" i="1"/>
  <c r="U78" i="1"/>
  <c r="AG99" i="1"/>
  <c r="AY109" i="1"/>
  <c r="U113" i="1"/>
  <c r="AG143" i="1"/>
  <c r="AG158" i="1"/>
  <c r="U164" i="1"/>
  <c r="V164" i="1" s="1"/>
  <c r="W164" i="1" s="1"/>
  <c r="AY173" i="1"/>
  <c r="AG180" i="1"/>
  <c r="U201" i="1"/>
  <c r="V201" i="1" s="1"/>
  <c r="W201" i="1" s="1"/>
  <c r="AY216" i="1"/>
  <c r="Y220" i="1"/>
  <c r="Y234" i="1"/>
  <c r="Y246" i="1"/>
  <c r="Y247" i="1"/>
  <c r="U249" i="1"/>
  <c r="V249" i="1" s="1"/>
  <c r="W249" i="1" s="1"/>
  <c r="U87" i="1"/>
  <c r="M57" i="1"/>
  <c r="U22" i="1"/>
  <c r="M17" i="1"/>
  <c r="AY17" i="1"/>
  <c r="AV25" i="1"/>
  <c r="Y32" i="1"/>
  <c r="AY34" i="1"/>
  <c r="AY53" i="1"/>
  <c r="AH55" i="1"/>
  <c r="U63" i="1"/>
  <c r="AY75" i="1"/>
  <c r="Y77" i="1"/>
  <c r="U81" i="1"/>
  <c r="V81" i="1" s="1"/>
  <c r="W81" i="1" s="1"/>
  <c r="AY94" i="1"/>
  <c r="AY97" i="1"/>
  <c r="Y106" i="1"/>
  <c r="U109" i="1"/>
  <c r="AY112" i="1"/>
  <c r="M135" i="1"/>
  <c r="U165" i="1"/>
  <c r="Y172" i="1"/>
  <c r="U173" i="1"/>
  <c r="U175" i="1"/>
  <c r="V175" i="1" s="1"/>
  <c r="W175" i="1" s="1"/>
  <c r="P194" i="1"/>
  <c r="AY195" i="1"/>
  <c r="AY201" i="1"/>
  <c r="U203" i="1"/>
  <c r="V203" i="1" s="1"/>
  <c r="W203" i="1" s="1"/>
  <c r="U228" i="1"/>
  <c r="Y238" i="1"/>
  <c r="AV243" i="1"/>
  <c r="AH80" i="1"/>
  <c r="P80" i="1"/>
  <c r="AV36" i="1"/>
  <c r="P36" i="1"/>
  <c r="AV145" i="1"/>
  <c r="M145" i="1"/>
  <c r="AG145" i="1"/>
  <c r="P145" i="1"/>
  <c r="AH145" i="1"/>
  <c r="X76" i="1"/>
  <c r="AB76" i="1" s="1"/>
  <c r="AE76" i="1"/>
  <c r="AH41" i="1"/>
  <c r="AV41" i="1"/>
  <c r="P41" i="1"/>
  <c r="AV81" i="1"/>
  <c r="P81" i="1"/>
  <c r="M81" i="1"/>
  <c r="AH81" i="1"/>
  <c r="AG81" i="1"/>
  <c r="AV95" i="1"/>
  <c r="M95" i="1"/>
  <c r="AH95" i="1"/>
  <c r="AG95" i="1"/>
  <c r="P95" i="1"/>
  <c r="AG22" i="1"/>
  <c r="AH22" i="1"/>
  <c r="M22" i="1"/>
  <c r="AH64" i="1"/>
  <c r="P64" i="1"/>
  <c r="AV64" i="1"/>
  <c r="M64" i="1"/>
  <c r="AG64" i="1"/>
  <c r="AC76" i="1"/>
  <c r="S76" i="1"/>
  <c r="Q76" i="1" s="1"/>
  <c r="T76" i="1" s="1"/>
  <c r="AV114" i="1"/>
  <c r="M114" i="1"/>
  <c r="AH114" i="1"/>
  <c r="AG114" i="1"/>
  <c r="P114" i="1"/>
  <c r="M118" i="1"/>
  <c r="AG118" i="1"/>
  <c r="AG24" i="1"/>
  <c r="AH24" i="1"/>
  <c r="AV24" i="1"/>
  <c r="M24" i="1"/>
  <c r="P24" i="1"/>
  <c r="AV49" i="1"/>
  <c r="P49" i="1"/>
  <c r="AV62" i="1"/>
  <c r="AH62" i="1"/>
  <c r="AG62" i="1"/>
  <c r="M62" i="1"/>
  <c r="P62" i="1"/>
  <c r="Y20" i="1"/>
  <c r="Y29" i="1"/>
  <c r="U30" i="1"/>
  <c r="V30" i="1" s="1"/>
  <c r="W30" i="1" s="1"/>
  <c r="AY68" i="1"/>
  <c r="AY71" i="1"/>
  <c r="Y121" i="1"/>
  <c r="AY136" i="1"/>
  <c r="U136" i="1"/>
  <c r="Y146" i="1"/>
  <c r="AH150" i="1"/>
  <c r="M150" i="1"/>
  <c r="U183" i="1"/>
  <c r="AY183" i="1"/>
  <c r="P192" i="1"/>
  <c r="M192" i="1"/>
  <c r="AV192" i="1"/>
  <c r="P207" i="1"/>
  <c r="AG207" i="1"/>
  <c r="AV207" i="1"/>
  <c r="M207" i="1"/>
  <c r="V95" i="1"/>
  <c r="W95" i="1" s="1"/>
  <c r="AD95" i="1" s="1"/>
  <c r="AY125" i="1"/>
  <c r="U125" i="1"/>
  <c r="V125" i="1" s="1"/>
  <c r="W125" i="1" s="1"/>
  <c r="X125" i="1" s="1"/>
  <c r="AB125" i="1" s="1"/>
  <c r="AV134" i="1"/>
  <c r="AG134" i="1"/>
  <c r="AV165" i="1"/>
  <c r="M165" i="1"/>
  <c r="P173" i="1"/>
  <c r="M173" i="1"/>
  <c r="AV174" i="1"/>
  <c r="P174" i="1"/>
  <c r="M174" i="1"/>
  <c r="AH174" i="1"/>
  <c r="AG174" i="1"/>
  <c r="P188" i="1"/>
  <c r="AV188" i="1"/>
  <c r="M188" i="1"/>
  <c r="AH188" i="1"/>
  <c r="AG188" i="1"/>
  <c r="AV209" i="1"/>
  <c r="AH209" i="1"/>
  <c r="P209" i="1"/>
  <c r="P236" i="1"/>
  <c r="AH236" i="1"/>
  <c r="Y109" i="1"/>
  <c r="AY126" i="1"/>
  <c r="U126" i="1"/>
  <c r="AG187" i="1"/>
  <c r="M187" i="1"/>
  <c r="AH187" i="1"/>
  <c r="AH246" i="1"/>
  <c r="P246" i="1"/>
  <c r="AV247" i="1"/>
  <c r="P247" i="1"/>
  <c r="M247" i="1"/>
  <c r="AH247" i="1"/>
  <c r="AG247" i="1"/>
  <c r="AV54" i="1"/>
  <c r="AH17" i="1"/>
  <c r="AY22" i="1"/>
  <c r="M27" i="1"/>
  <c r="P31" i="1"/>
  <c r="AH32" i="1"/>
  <c r="U33" i="1"/>
  <c r="V33" i="1" s="1"/>
  <c r="W33" i="1" s="1"/>
  <c r="S33" i="1" s="1"/>
  <c r="Q33" i="1" s="1"/>
  <c r="T33" i="1" s="1"/>
  <c r="AG67" i="1"/>
  <c r="M69" i="1"/>
  <c r="AY73" i="1"/>
  <c r="AH74" i="1"/>
  <c r="M85" i="1"/>
  <c r="AY88" i="1"/>
  <c r="AG89" i="1"/>
  <c r="AV94" i="1"/>
  <c r="AH99" i="1"/>
  <c r="AY108" i="1"/>
  <c r="AG109" i="1"/>
  <c r="AY123" i="1"/>
  <c r="AY134" i="1"/>
  <c r="AV139" i="1"/>
  <c r="Y144" i="1"/>
  <c r="P149" i="1"/>
  <c r="AY160" i="1"/>
  <c r="Y164" i="1"/>
  <c r="P187" i="1"/>
  <c r="AH197" i="1"/>
  <c r="AG197" i="1"/>
  <c r="P197" i="1"/>
  <c r="AV197" i="1"/>
  <c r="M197" i="1"/>
  <c r="Y89" i="1"/>
  <c r="P34" i="1"/>
  <c r="P57" i="1"/>
  <c r="AY65" i="1"/>
  <c r="AH67" i="1"/>
  <c r="P69" i="1"/>
  <c r="Y71" i="1"/>
  <c r="M72" i="1"/>
  <c r="U82" i="1"/>
  <c r="AH89" i="1"/>
  <c r="AV90" i="1"/>
  <c r="AH109" i="1"/>
  <c r="AY138" i="1"/>
  <c r="U138" i="1"/>
  <c r="AV213" i="1"/>
  <c r="P213" i="1"/>
  <c r="AV214" i="1"/>
  <c r="AH214" i="1"/>
  <c r="P214" i="1"/>
  <c r="AV20" i="1"/>
  <c r="Y22" i="1"/>
  <c r="Y26" i="1"/>
  <c r="Y27" i="1"/>
  <c r="U27" i="1"/>
  <c r="AY29" i="1"/>
  <c r="Y33" i="1"/>
  <c r="U36" i="1"/>
  <c r="V36" i="1" s="1"/>
  <c r="W36" i="1" s="1"/>
  <c r="U37" i="1"/>
  <c r="V37" i="1" s="1"/>
  <c r="W37" i="1" s="1"/>
  <c r="AE37" i="1" s="1"/>
  <c r="AG39" i="1"/>
  <c r="P42" i="1"/>
  <c r="AY42" i="1"/>
  <c r="M44" i="1"/>
  <c r="P47" i="1"/>
  <c r="P52" i="1"/>
  <c r="M54" i="1"/>
  <c r="Y56" i="1"/>
  <c r="AY57" i="1"/>
  <c r="U62" i="1"/>
  <c r="P72" i="1"/>
  <c r="Y73" i="1"/>
  <c r="Y80" i="1"/>
  <c r="AY82" i="1"/>
  <c r="Y85" i="1"/>
  <c r="U98" i="1"/>
  <c r="M99" i="1"/>
  <c r="Y100" i="1"/>
  <c r="AH112" i="1"/>
  <c r="AY113" i="1"/>
  <c r="U120" i="1"/>
  <c r="U127" i="1"/>
  <c r="AY128" i="1"/>
  <c r="U128" i="1"/>
  <c r="V128" i="1" s="1"/>
  <c r="W128" i="1" s="1"/>
  <c r="Y134" i="1"/>
  <c r="Y137" i="1"/>
  <c r="U145" i="1"/>
  <c r="V145" i="1" s="1"/>
  <c r="W145" i="1" s="1"/>
  <c r="S145" i="1" s="1"/>
  <c r="Q145" i="1" s="1"/>
  <c r="T145" i="1" s="1"/>
  <c r="AY145" i="1"/>
  <c r="U149" i="1"/>
  <c r="Y150" i="1"/>
  <c r="M155" i="1"/>
  <c r="U197" i="1"/>
  <c r="AY197" i="1"/>
  <c r="U103" i="1"/>
  <c r="AY135" i="1"/>
  <c r="U135" i="1"/>
  <c r="U143" i="1"/>
  <c r="V143" i="1" s="1"/>
  <c r="W143" i="1" s="1"/>
  <c r="S143" i="1" s="1"/>
  <c r="Q143" i="1" s="1"/>
  <c r="T143" i="1" s="1"/>
  <c r="N143" i="1" s="1"/>
  <c r="O143" i="1" s="1"/>
  <c r="AH143" i="1"/>
  <c r="M143" i="1"/>
  <c r="Y149" i="1"/>
  <c r="U151" i="1"/>
  <c r="V151" i="1" s="1"/>
  <c r="W151" i="1" s="1"/>
  <c r="AD151" i="1" s="1"/>
  <c r="P155" i="1"/>
  <c r="AY171" i="1"/>
  <c r="U171" i="1"/>
  <c r="AY176" i="1"/>
  <c r="AY215" i="1"/>
  <c r="P32" i="1"/>
  <c r="U47" i="1"/>
  <c r="V47" i="1" s="1"/>
  <c r="W47" i="1" s="1"/>
  <c r="X47" i="1" s="1"/>
  <c r="AB47" i="1" s="1"/>
  <c r="AG75" i="1"/>
  <c r="AY90" i="1"/>
  <c r="AH100" i="1"/>
  <c r="AE122" i="1"/>
  <c r="P124" i="1"/>
  <c r="M161" i="1"/>
  <c r="AG165" i="1"/>
  <c r="AV203" i="1"/>
  <c r="P203" i="1"/>
  <c r="M203" i="1"/>
  <c r="AV204" i="1"/>
  <c r="P204" i="1"/>
  <c r="M204" i="1"/>
  <c r="AH204" i="1"/>
  <c r="AG204" i="1"/>
  <c r="AH207" i="1"/>
  <c r="AY95" i="1"/>
  <c r="P17" i="1"/>
  <c r="AG27" i="1"/>
  <c r="Y36" i="1"/>
  <c r="AY40" i="1"/>
  <c r="M25" i="1"/>
  <c r="U40" i="1"/>
  <c r="U45" i="1"/>
  <c r="V45" i="1" s="1"/>
  <c r="W45" i="1" s="1"/>
  <c r="AD45" i="1" s="1"/>
  <c r="U50" i="1"/>
  <c r="V50" i="1" s="1"/>
  <c r="W50" i="1" s="1"/>
  <c r="AD50" i="1" s="1"/>
  <c r="Y66" i="1"/>
  <c r="M67" i="1"/>
  <c r="AH75" i="1"/>
  <c r="M76" i="1"/>
  <c r="N76" i="1" s="1"/>
  <c r="O76" i="1" s="1"/>
  <c r="AG77" i="1"/>
  <c r="U84" i="1"/>
  <c r="V84" i="1" s="1"/>
  <c r="W84" i="1" s="1"/>
  <c r="AH85" i="1"/>
  <c r="M89" i="1"/>
  <c r="AV89" i="1"/>
  <c r="U90" i="1"/>
  <c r="V90" i="1" s="1"/>
  <c r="W90" i="1" s="1"/>
  <c r="AD90" i="1" s="1"/>
  <c r="P109" i="1"/>
  <c r="M116" i="1"/>
  <c r="M119" i="1"/>
  <c r="AY121" i="1"/>
  <c r="AG123" i="1"/>
  <c r="U130" i="1"/>
  <c r="AH134" i="1"/>
  <c r="AV136" i="1"/>
  <c r="AY140" i="1"/>
  <c r="U140" i="1"/>
  <c r="V140" i="1" s="1"/>
  <c r="W140" i="1" s="1"/>
  <c r="AV164" i="1"/>
  <c r="P164" i="1"/>
  <c r="AH165" i="1"/>
  <c r="V170" i="1"/>
  <c r="W170" i="1" s="1"/>
  <c r="S170" i="1" s="1"/>
  <c r="Q170" i="1" s="1"/>
  <c r="T170" i="1" s="1"/>
  <c r="AC170" i="1"/>
  <c r="AG173" i="1"/>
  <c r="AV182" i="1"/>
  <c r="AH182" i="1"/>
  <c r="AG182" i="1"/>
  <c r="U206" i="1"/>
  <c r="V206" i="1" s="1"/>
  <c r="W206" i="1" s="1"/>
  <c r="AD206" i="1" s="1"/>
  <c r="P229" i="1"/>
  <c r="AV229" i="1"/>
  <c r="AH229" i="1"/>
  <c r="M77" i="1"/>
  <c r="P20" i="1"/>
  <c r="AH27" i="1"/>
  <c r="U28" i="1"/>
  <c r="V28" i="1" s="1"/>
  <c r="W28" i="1" s="1"/>
  <c r="Y19" i="1"/>
  <c r="U21" i="1"/>
  <c r="V21" i="1" s="1"/>
  <c r="W21" i="1" s="1"/>
  <c r="S21" i="1" s="1"/>
  <c r="Q21" i="1" s="1"/>
  <c r="T21" i="1" s="1"/>
  <c r="U25" i="1"/>
  <c r="V25" i="1" s="1"/>
  <c r="W25" i="1" s="1"/>
  <c r="S25" i="1" s="1"/>
  <c r="Q25" i="1" s="1"/>
  <c r="T25" i="1" s="1"/>
  <c r="N25" i="1" s="1"/>
  <c r="O25" i="1" s="1"/>
  <c r="AY26" i="1"/>
  <c r="Y28" i="1"/>
  <c r="AG34" i="1"/>
  <c r="U35" i="1"/>
  <c r="V35" i="1" s="1"/>
  <c r="W35" i="1" s="1"/>
  <c r="AE35" i="1" s="1"/>
  <c r="Y37" i="1"/>
  <c r="U38" i="1"/>
  <c r="V38" i="1" s="1"/>
  <c r="W38" i="1" s="1"/>
  <c r="S38" i="1" s="1"/>
  <c r="Q38" i="1" s="1"/>
  <c r="T38" i="1" s="1"/>
  <c r="M43" i="1"/>
  <c r="U46" i="1"/>
  <c r="V46" i="1" s="1"/>
  <c r="W46" i="1" s="1"/>
  <c r="AD46" i="1" s="1"/>
  <c r="AY48" i="1"/>
  <c r="M55" i="1"/>
  <c r="AG57" i="1"/>
  <c r="AG60" i="1"/>
  <c r="AH65" i="1"/>
  <c r="P67" i="1"/>
  <c r="AY67" i="1"/>
  <c r="AG69" i="1"/>
  <c r="AG72" i="1"/>
  <c r="P76" i="1"/>
  <c r="AG76" i="1"/>
  <c r="U79" i="1"/>
  <c r="V79" i="1" s="1"/>
  <c r="W79" i="1" s="1"/>
  <c r="AY84" i="1"/>
  <c r="U92" i="1"/>
  <c r="V92" i="1" s="1"/>
  <c r="W92" i="1" s="1"/>
  <c r="Y94" i="1"/>
  <c r="AY99" i="1"/>
  <c r="M112" i="1"/>
  <c r="Y129" i="1"/>
  <c r="AY148" i="1"/>
  <c r="AY153" i="1"/>
  <c r="U182" i="1"/>
  <c r="V182" i="1" s="1"/>
  <c r="W182" i="1" s="1"/>
  <c r="U177" i="1"/>
  <c r="U195" i="1"/>
  <c r="V195" i="1" s="1"/>
  <c r="W195" i="1" s="1"/>
  <c r="X195" i="1" s="1"/>
  <c r="AB195" i="1" s="1"/>
  <c r="Y202" i="1"/>
  <c r="AY211" i="1"/>
  <c r="AG212" i="1"/>
  <c r="U215" i="1"/>
  <c r="V215" i="1" s="1"/>
  <c r="W215" i="1" s="1"/>
  <c r="V229" i="1"/>
  <c r="W229" i="1" s="1"/>
  <c r="AG230" i="1"/>
  <c r="M232" i="1"/>
  <c r="M237" i="1"/>
  <c r="AY239" i="1"/>
  <c r="AY154" i="1"/>
  <c r="AY170" i="1"/>
  <c r="AY177" i="1"/>
  <c r="AY182" i="1"/>
  <c r="AY187" i="1"/>
  <c r="AY191" i="1"/>
  <c r="Y199" i="1"/>
  <c r="AY203" i="1"/>
  <c r="Y205" i="1"/>
  <c r="Y208" i="1"/>
  <c r="Y211" i="1"/>
  <c r="AH212" i="1"/>
  <c r="Y215" i="1"/>
  <c r="AH230" i="1"/>
  <c r="P232" i="1"/>
  <c r="AV235" i="1"/>
  <c r="P237" i="1"/>
  <c r="U239" i="1"/>
  <c r="V239" i="1" s="1"/>
  <c r="W239" i="1" s="1"/>
  <c r="X239" i="1" s="1"/>
  <c r="AB239" i="1" s="1"/>
  <c r="Y242" i="1"/>
  <c r="AY243" i="1"/>
  <c r="U245" i="1"/>
  <c r="Y251" i="1"/>
  <c r="Y133" i="1"/>
  <c r="U137" i="1"/>
  <c r="Y139" i="1"/>
  <c r="Y160" i="1"/>
  <c r="U160" i="1"/>
  <c r="V160" i="1" s="1"/>
  <c r="W160" i="1" s="1"/>
  <c r="AE160" i="1" s="1"/>
  <c r="AY175" i="1"/>
  <c r="AH180" i="1"/>
  <c r="U185" i="1"/>
  <c r="V185" i="1" s="1"/>
  <c r="W185" i="1" s="1"/>
  <c r="AD185" i="1" s="1"/>
  <c r="M194" i="1"/>
  <c r="AH195" i="1"/>
  <c r="Y203" i="1"/>
  <c r="Y209" i="1"/>
  <c r="AH211" i="1"/>
  <c r="Y213" i="1"/>
  <c r="AH217" i="1"/>
  <c r="AY219" i="1"/>
  <c r="AH220" i="1"/>
  <c r="M225" i="1"/>
  <c r="AG227" i="1"/>
  <c r="AY228" i="1"/>
  <c r="Y232" i="1"/>
  <c r="Y237" i="1"/>
  <c r="AY238" i="1"/>
  <c r="AH239" i="1"/>
  <c r="AY240" i="1"/>
  <c r="AY241" i="1"/>
  <c r="AG242" i="1"/>
  <c r="AV244" i="1"/>
  <c r="Y248" i="1"/>
  <c r="AY249" i="1"/>
  <c r="Y177" i="1"/>
  <c r="Y189" i="1"/>
  <c r="Y218" i="1"/>
  <c r="AH227" i="1"/>
  <c r="AH242" i="1"/>
  <c r="P244" i="1"/>
  <c r="M212" i="1"/>
  <c r="AV212" i="1"/>
  <c r="AY223" i="1"/>
  <c r="AG232" i="1"/>
  <c r="AG237" i="1"/>
  <c r="AY168" i="1"/>
  <c r="M180" i="1"/>
  <c r="AY192" i="1"/>
  <c r="AV220" i="1"/>
  <c r="Y222" i="1"/>
  <c r="AH232" i="1"/>
  <c r="AH237" i="1"/>
  <c r="AY250" i="1"/>
  <c r="AY251" i="1"/>
  <c r="U190" i="1"/>
  <c r="Y194" i="1"/>
  <c r="U200" i="1"/>
  <c r="U210" i="1"/>
  <c r="V210" i="1" s="1"/>
  <c r="W210" i="1" s="1"/>
  <c r="AV211" i="1"/>
  <c r="AG235" i="1"/>
  <c r="U116" i="1"/>
  <c r="V116" i="1" s="1"/>
  <c r="W116" i="1" s="1"/>
  <c r="U118" i="1"/>
  <c r="V118" i="1" s="1"/>
  <c r="W118" i="1" s="1"/>
  <c r="Y124" i="1"/>
  <c r="U124" i="1"/>
  <c r="V124" i="1" s="1"/>
  <c r="W124" i="1" s="1"/>
  <c r="S124" i="1" s="1"/>
  <c r="Q124" i="1" s="1"/>
  <c r="T124" i="1" s="1"/>
  <c r="AY127" i="1"/>
  <c r="U132" i="1"/>
  <c r="V132" i="1" s="1"/>
  <c r="W132" i="1" s="1"/>
  <c r="S132" i="1" s="1"/>
  <c r="Q132" i="1" s="1"/>
  <c r="T132" i="1" s="1"/>
  <c r="AY139" i="1"/>
  <c r="Y152" i="1"/>
  <c r="Y157" i="1"/>
  <c r="AY172" i="1"/>
  <c r="Y175" i="1"/>
  <c r="U176" i="1"/>
  <c r="Y185" i="1"/>
  <c r="Y188" i="1"/>
  <c r="M195" i="1"/>
  <c r="AY206" i="1"/>
  <c r="Y210" i="1"/>
  <c r="U220" i="1"/>
  <c r="Y223" i="1"/>
  <c r="P224" i="1"/>
  <c r="AG225" i="1"/>
  <c r="Y226" i="1"/>
  <c r="P227" i="1"/>
  <c r="AY229" i="1"/>
  <c r="AY234" i="1"/>
  <c r="AH235" i="1"/>
  <c r="M242" i="1"/>
  <c r="AY248" i="1"/>
  <c r="U250" i="1"/>
  <c r="X17" i="1"/>
  <c r="AB17" i="1" s="1"/>
  <c r="AE17" i="1"/>
  <c r="AC22" i="1"/>
  <c r="AH33" i="1"/>
  <c r="AV33" i="1"/>
  <c r="AG33" i="1"/>
  <c r="P33" i="1"/>
  <c r="M33" i="1"/>
  <c r="AC41" i="1"/>
  <c r="AC31" i="1"/>
  <c r="V32" i="1"/>
  <c r="W32" i="1" s="1"/>
  <c r="S32" i="1" s="1"/>
  <c r="Q32" i="1" s="1"/>
  <c r="T32" i="1" s="1"/>
  <c r="N32" i="1" s="1"/>
  <c r="O32" i="1" s="1"/>
  <c r="V55" i="1"/>
  <c r="W55" i="1" s="1"/>
  <c r="AD55" i="1" s="1"/>
  <c r="AC63" i="1"/>
  <c r="AC66" i="1"/>
  <c r="AV18" i="1"/>
  <c r="P18" i="1"/>
  <c r="AG18" i="1"/>
  <c r="M18" i="1"/>
  <c r="AH18" i="1"/>
  <c r="V22" i="1"/>
  <c r="W22" i="1" s="1"/>
  <c r="S22" i="1" s="1"/>
  <c r="Q22" i="1" s="1"/>
  <c r="T22" i="1" s="1"/>
  <c r="AC27" i="1"/>
  <c r="AC42" i="1"/>
  <c r="AH63" i="1"/>
  <c r="AG63" i="1"/>
  <c r="M63" i="1"/>
  <c r="AV63" i="1"/>
  <c r="P63" i="1"/>
  <c r="V18" i="1"/>
  <c r="W18" i="1" s="1"/>
  <c r="V31" i="1"/>
  <c r="W31" i="1" s="1"/>
  <c r="S31" i="1" s="1"/>
  <c r="Q31" i="1" s="1"/>
  <c r="T31" i="1" s="1"/>
  <c r="V63" i="1"/>
  <c r="W63" i="1" s="1"/>
  <c r="AC72" i="1"/>
  <c r="AC20" i="1"/>
  <c r="AH29" i="1"/>
  <c r="AG29" i="1"/>
  <c r="P29" i="1"/>
  <c r="AV29" i="1"/>
  <c r="M29" i="1"/>
  <c r="AC40" i="1"/>
  <c r="AV19" i="1"/>
  <c r="M19" i="1"/>
  <c r="AH19" i="1"/>
  <c r="P19" i="1"/>
  <c r="AG19" i="1"/>
  <c r="AV23" i="1"/>
  <c r="AG23" i="1"/>
  <c r="P23" i="1"/>
  <c r="M23" i="1"/>
  <c r="AH23" i="1"/>
  <c r="AC32" i="1"/>
  <c r="AC48" i="1"/>
  <c r="V27" i="1"/>
  <c r="W27" i="1" s="1"/>
  <c r="AC25" i="1"/>
  <c r="AC28" i="1"/>
  <c r="AC21" i="1"/>
  <c r="AC26" i="1"/>
  <c r="AC43" i="1"/>
  <c r="V60" i="1"/>
  <c r="W60" i="1" s="1"/>
  <c r="AD60" i="1" s="1"/>
  <c r="AD17" i="1"/>
  <c r="AG26" i="1"/>
  <c r="M26" i="1"/>
  <c r="P26" i="1"/>
  <c r="AV26" i="1"/>
  <c r="AH26" i="1"/>
  <c r="V40" i="1"/>
  <c r="W40" i="1" s="1"/>
  <c r="AC37" i="1"/>
  <c r="S37" i="1"/>
  <c r="Q37" i="1" s="1"/>
  <c r="T37" i="1" s="1"/>
  <c r="N37" i="1" s="1"/>
  <c r="O37" i="1" s="1"/>
  <c r="P45" i="1"/>
  <c r="AH45" i="1"/>
  <c r="AG45" i="1"/>
  <c r="U52" i="1"/>
  <c r="AY52" i="1"/>
  <c r="AH58" i="1"/>
  <c r="AG58" i="1"/>
  <c r="M58" i="1"/>
  <c r="AV58" i="1"/>
  <c r="AC82" i="1"/>
  <c r="AG21" i="1"/>
  <c r="M21" i="1"/>
  <c r="AY25" i="1"/>
  <c r="AC33" i="1"/>
  <c r="V42" i="1"/>
  <c r="W42" i="1" s="1"/>
  <c r="AG46" i="1"/>
  <c r="M46" i="1"/>
  <c r="AH46" i="1"/>
  <c r="P58" i="1"/>
  <c r="V65" i="1"/>
  <c r="W65" i="1" s="1"/>
  <c r="AC94" i="1"/>
  <c r="AC120" i="1"/>
  <c r="AC163" i="1"/>
  <c r="P166" i="1"/>
  <c r="M166" i="1"/>
  <c r="AV166" i="1"/>
  <c r="AH166" i="1"/>
  <c r="AG166" i="1"/>
  <c r="AY18" i="1"/>
  <c r="AY19" i="1"/>
  <c r="U19" i="1"/>
  <c r="P21" i="1"/>
  <c r="AV21" i="1"/>
  <c r="AV30" i="1"/>
  <c r="AY31" i="1"/>
  <c r="P35" i="1"/>
  <c r="AG35" i="1"/>
  <c r="AY45" i="1"/>
  <c r="Y46" i="1"/>
  <c r="AH48" i="1"/>
  <c r="AG48" i="1"/>
  <c r="M48" i="1"/>
  <c r="P48" i="1"/>
  <c r="AH49" i="1"/>
  <c r="AG49" i="1"/>
  <c r="AC53" i="1"/>
  <c r="AC57" i="1"/>
  <c r="AY58" i="1"/>
  <c r="AY69" i="1"/>
  <c r="AC93" i="1"/>
  <c r="U93" i="1"/>
  <c r="AY93" i="1"/>
  <c r="AE110" i="1"/>
  <c r="AD110" i="1"/>
  <c r="X110" i="1"/>
  <c r="AB110" i="1" s="1"/>
  <c r="V58" i="1"/>
  <c r="W58" i="1" s="1"/>
  <c r="S58" i="1" s="1"/>
  <c r="Q58" i="1" s="1"/>
  <c r="T58" i="1" s="1"/>
  <c r="AC59" i="1"/>
  <c r="AG61" i="1"/>
  <c r="M61" i="1"/>
  <c r="P61" i="1"/>
  <c r="AH61" i="1"/>
  <c r="AC68" i="1"/>
  <c r="V26" i="1"/>
  <c r="W26" i="1" s="1"/>
  <c r="S26" i="1" s="1"/>
  <c r="Q26" i="1" s="1"/>
  <c r="T26" i="1" s="1"/>
  <c r="AG51" i="1"/>
  <c r="M51" i="1"/>
  <c r="P51" i="1"/>
  <c r="V57" i="1"/>
  <c r="W57" i="1" s="1"/>
  <c r="AH59" i="1"/>
  <c r="AG59" i="1"/>
  <c r="P59" i="1"/>
  <c r="M59" i="1"/>
  <c r="AC61" i="1"/>
  <c r="AV61" i="1"/>
  <c r="AG66" i="1"/>
  <c r="M66" i="1"/>
  <c r="AV66" i="1"/>
  <c r="P66" i="1"/>
  <c r="AH68" i="1"/>
  <c r="AG68" i="1"/>
  <c r="M68" i="1"/>
  <c r="AV68" i="1"/>
  <c r="AC75" i="1"/>
  <c r="V115" i="1"/>
  <c r="W115" i="1" s="1"/>
  <c r="AD115" i="1" s="1"/>
  <c r="V62" i="1"/>
  <c r="W62" i="1" s="1"/>
  <c r="S62" i="1" s="1"/>
  <c r="Q62" i="1" s="1"/>
  <c r="T62" i="1" s="1"/>
  <c r="N62" i="1" s="1"/>
  <c r="O62" i="1" s="1"/>
  <c r="V23" i="1"/>
  <c r="W23" i="1" s="1"/>
  <c r="P22" i="1"/>
  <c r="AY35" i="1"/>
  <c r="U20" i="1"/>
  <c r="AY21" i="1"/>
  <c r="M28" i="1"/>
  <c r="AV28" i="1"/>
  <c r="AY30" i="1"/>
  <c r="AV34" i="1"/>
  <c r="AC35" i="1"/>
  <c r="AD37" i="1"/>
  <c r="AF37" i="1" s="1"/>
  <c r="M42" i="1"/>
  <c r="M45" i="1"/>
  <c r="AC45" i="1"/>
  <c r="V48" i="1"/>
  <c r="W48" i="1" s="1"/>
  <c r="S48" i="1" s="1"/>
  <c r="Q48" i="1" s="1"/>
  <c r="T48" i="1" s="1"/>
  <c r="AV51" i="1"/>
  <c r="AV59" i="1"/>
  <c r="AY63" i="1"/>
  <c r="V67" i="1"/>
  <c r="W67" i="1" s="1"/>
  <c r="S67" i="1" s="1"/>
  <c r="Q67" i="1" s="1"/>
  <c r="T67" i="1" s="1"/>
  <c r="AH86" i="1"/>
  <c r="AG86" i="1"/>
  <c r="P86" i="1"/>
  <c r="M86" i="1"/>
  <c r="AV86" i="1"/>
  <c r="AC17" i="1"/>
  <c r="S17" i="1"/>
  <c r="Q17" i="1" s="1"/>
  <c r="T17" i="1" s="1"/>
  <c r="AV37" i="1"/>
  <c r="AG37" i="1"/>
  <c r="AV22" i="1"/>
  <c r="AG36" i="1"/>
  <c r="M36" i="1"/>
  <c r="AH36" i="1"/>
  <c r="P28" i="1"/>
  <c r="AC29" i="1"/>
  <c r="P37" i="1"/>
  <c r="AH38" i="1"/>
  <c r="AV38" i="1"/>
  <c r="M38" i="1"/>
  <c r="V41" i="1"/>
  <c r="W41" i="1" s="1"/>
  <c r="S41" i="1" s="1"/>
  <c r="Q41" i="1" s="1"/>
  <c r="T41" i="1" s="1"/>
  <c r="AG41" i="1"/>
  <c r="M41" i="1"/>
  <c r="Y43" i="1"/>
  <c r="AC47" i="1"/>
  <c r="AG56" i="1"/>
  <c r="M56" i="1"/>
  <c r="P56" i="1"/>
  <c r="AH56" i="1"/>
  <c r="AY61" i="1"/>
  <c r="U61" i="1"/>
  <c r="U83" i="1"/>
  <c r="AY83" i="1"/>
  <c r="U89" i="1"/>
  <c r="AY89" i="1"/>
  <c r="AC111" i="1"/>
  <c r="AY37" i="1"/>
  <c r="AC23" i="1"/>
  <c r="M34" i="1"/>
  <c r="P50" i="1"/>
  <c r="M50" i="1"/>
  <c r="AH50" i="1"/>
  <c r="AG50" i="1"/>
  <c r="AY56" i="1"/>
  <c r="U56" i="1"/>
  <c r="P68" i="1"/>
  <c r="AC71" i="1"/>
  <c r="AC52" i="1"/>
  <c r="AV43" i="1"/>
  <c r="AH21" i="1"/>
  <c r="P27" i="1"/>
  <c r="AG30" i="1"/>
  <c r="AH35" i="1"/>
  <c r="AH37" i="1"/>
  <c r="P39" i="1"/>
  <c r="M39" i="1"/>
  <c r="AG42" i="1"/>
  <c r="AV44" i="1"/>
  <c r="P46" i="1"/>
  <c r="AC64" i="1"/>
  <c r="U72" i="1"/>
  <c r="U77" i="1"/>
  <c r="AY77" i="1"/>
  <c r="AG78" i="1"/>
  <c r="P78" i="1"/>
  <c r="M78" i="1"/>
  <c r="AV78" i="1"/>
  <c r="V103" i="1"/>
  <c r="W103" i="1" s="1"/>
  <c r="AD103" i="1" s="1"/>
  <c r="S110" i="1"/>
  <c r="Q110" i="1" s="1"/>
  <c r="T110" i="1" s="1"/>
  <c r="M20" i="1"/>
  <c r="AG31" i="1"/>
  <c r="M31" i="1"/>
  <c r="AY24" i="1"/>
  <c r="U24" i="1"/>
  <c r="AH30" i="1"/>
  <c r="AV31" i="1"/>
  <c r="P38" i="1"/>
  <c r="AH42" i="1"/>
  <c r="AV45" i="1"/>
  <c r="M49" i="1"/>
  <c r="V53" i="1"/>
  <c r="W53" i="1" s="1"/>
  <c r="AY54" i="1"/>
  <c r="AC67" i="1"/>
  <c r="AD81" i="1"/>
  <c r="X81" i="1"/>
  <c r="AB81" i="1" s="1"/>
  <c r="AE81" i="1"/>
  <c r="AC102" i="1"/>
  <c r="AC81" i="1"/>
  <c r="S81" i="1"/>
  <c r="Q81" i="1" s="1"/>
  <c r="T81" i="1" s="1"/>
  <c r="AC83" i="1"/>
  <c r="AG83" i="1"/>
  <c r="M83" i="1"/>
  <c r="AV83" i="1"/>
  <c r="AH83" i="1"/>
  <c r="P83" i="1"/>
  <c r="AC84" i="1"/>
  <c r="AC87" i="1"/>
  <c r="V87" i="1"/>
  <c r="W87" i="1" s="1"/>
  <c r="V88" i="1"/>
  <c r="W88" i="1" s="1"/>
  <c r="S88" i="1" s="1"/>
  <c r="Q88" i="1" s="1"/>
  <c r="T88" i="1" s="1"/>
  <c r="M122" i="1"/>
  <c r="AH122" i="1"/>
  <c r="AG122" i="1"/>
  <c r="AV122" i="1"/>
  <c r="P122" i="1"/>
  <c r="V134" i="1"/>
  <c r="W134" i="1" s="1"/>
  <c r="S134" i="1" s="1"/>
  <c r="Q134" i="1" s="1"/>
  <c r="T134" i="1" s="1"/>
  <c r="V112" i="1"/>
  <c r="W112" i="1" s="1"/>
  <c r="AC119" i="1"/>
  <c r="AC99" i="1"/>
  <c r="V99" i="1"/>
  <c r="W99" i="1" s="1"/>
  <c r="AC109" i="1"/>
  <c r="V109" i="1"/>
  <c r="W109" i="1" s="1"/>
  <c r="S109" i="1" s="1"/>
  <c r="Q109" i="1" s="1"/>
  <c r="T109" i="1" s="1"/>
  <c r="N109" i="1" s="1"/>
  <c r="O109" i="1" s="1"/>
  <c r="V120" i="1"/>
  <c r="W120" i="1" s="1"/>
  <c r="P128" i="1"/>
  <c r="AH128" i="1"/>
  <c r="M128" i="1"/>
  <c r="AG128" i="1"/>
  <c r="P138" i="1"/>
  <c r="AV138" i="1"/>
  <c r="AH138" i="1"/>
  <c r="AG138" i="1"/>
  <c r="M138" i="1"/>
  <c r="AG71" i="1"/>
  <c r="M71" i="1"/>
  <c r="AV71" i="1"/>
  <c r="P71" i="1"/>
  <c r="AH73" i="1"/>
  <c r="M73" i="1"/>
  <c r="N73" i="1" s="1"/>
  <c r="O73" i="1" s="1"/>
  <c r="AG73" i="1"/>
  <c r="V75" i="1"/>
  <c r="W75" i="1" s="1"/>
  <c r="AD75" i="1" s="1"/>
  <c r="AC86" i="1"/>
  <c r="AC89" i="1"/>
  <c r="V94" i="1"/>
  <c r="W94" i="1" s="1"/>
  <c r="V114" i="1"/>
  <c r="W114" i="1" s="1"/>
  <c r="S114" i="1" s="1"/>
  <c r="Q114" i="1" s="1"/>
  <c r="T114" i="1" s="1"/>
  <c r="P54" i="1"/>
  <c r="AG54" i="1"/>
  <c r="AV55" i="1"/>
  <c r="Y68" i="1"/>
  <c r="AV73" i="1"/>
  <c r="P74" i="1"/>
  <c r="AG74" i="1"/>
  <c r="AV74" i="1"/>
  <c r="V78" i="1"/>
  <c r="W78" i="1" s="1"/>
  <c r="AC80" i="1"/>
  <c r="AV96" i="1"/>
  <c r="P96" i="1"/>
  <c r="AG96" i="1"/>
  <c r="M96" i="1"/>
  <c r="AC98" i="1"/>
  <c r="V102" i="1"/>
  <c r="W102" i="1" s="1"/>
  <c r="S102" i="1" s="1"/>
  <c r="Q102" i="1" s="1"/>
  <c r="T102" i="1" s="1"/>
  <c r="N102" i="1" s="1"/>
  <c r="O102" i="1" s="1"/>
  <c r="AH103" i="1"/>
  <c r="AG103" i="1"/>
  <c r="M103" i="1"/>
  <c r="AV103" i="1"/>
  <c r="P103" i="1"/>
  <c r="P115" i="1"/>
  <c r="AH115" i="1"/>
  <c r="M115" i="1"/>
  <c r="AG115" i="1"/>
  <c r="AV142" i="1"/>
  <c r="AH142" i="1"/>
  <c r="AG142" i="1"/>
  <c r="P142" i="1"/>
  <c r="M142" i="1"/>
  <c r="AY51" i="1"/>
  <c r="U51" i="1"/>
  <c r="AH53" i="1"/>
  <c r="AG53" i="1"/>
  <c r="M53" i="1"/>
  <c r="AV53" i="1"/>
  <c r="AC62" i="1"/>
  <c r="P65" i="1"/>
  <c r="AG65" i="1"/>
  <c r="M65" i="1"/>
  <c r="AC106" i="1"/>
  <c r="AC115" i="1"/>
  <c r="AC126" i="1"/>
  <c r="V136" i="1"/>
  <c r="W136" i="1" s="1"/>
  <c r="Y38" i="1"/>
  <c r="AC54" i="1"/>
  <c r="AV60" i="1"/>
  <c r="V82" i="1"/>
  <c r="W82" i="1" s="1"/>
  <c r="AC88" i="1"/>
  <c r="AC104" i="1"/>
  <c r="V104" i="1"/>
  <c r="W104" i="1" s="1"/>
  <c r="AY39" i="1"/>
  <c r="AC49" i="1"/>
  <c r="Y53" i="1"/>
  <c r="AC69" i="1"/>
  <c r="P70" i="1"/>
  <c r="AH70" i="1"/>
  <c r="AG70" i="1"/>
  <c r="M70" i="1"/>
  <c r="X73" i="1"/>
  <c r="AB73" i="1" s="1"/>
  <c r="AE73" i="1"/>
  <c r="AC79" i="1"/>
  <c r="AY80" i="1"/>
  <c r="U80" i="1"/>
  <c r="AG88" i="1"/>
  <c r="M88" i="1"/>
  <c r="AV88" i="1"/>
  <c r="P88" i="1"/>
  <c r="AG93" i="1"/>
  <c r="M93" i="1"/>
  <c r="AV93" i="1"/>
  <c r="AH93" i="1"/>
  <c r="P93" i="1"/>
  <c r="AC95" i="1"/>
  <c r="S95" i="1"/>
  <c r="Q95" i="1" s="1"/>
  <c r="T95" i="1" s="1"/>
  <c r="N95" i="1" s="1"/>
  <c r="O95" i="1" s="1"/>
  <c r="AH104" i="1"/>
  <c r="AG104" i="1"/>
  <c r="AV104" i="1"/>
  <c r="P104" i="1"/>
  <c r="M104" i="1"/>
  <c r="V119" i="1"/>
  <c r="W119" i="1" s="1"/>
  <c r="S119" i="1" s="1"/>
  <c r="Q119" i="1" s="1"/>
  <c r="T119" i="1" s="1"/>
  <c r="V121" i="1"/>
  <c r="W121" i="1" s="1"/>
  <c r="V135" i="1"/>
  <c r="W135" i="1" s="1"/>
  <c r="S135" i="1" s="1"/>
  <c r="Q135" i="1" s="1"/>
  <c r="T135" i="1" s="1"/>
  <c r="N135" i="1" s="1"/>
  <c r="O135" i="1" s="1"/>
  <c r="V137" i="1"/>
  <c r="W137" i="1" s="1"/>
  <c r="AD137" i="1" s="1"/>
  <c r="V138" i="1"/>
  <c r="W138" i="1" s="1"/>
  <c r="AV140" i="1"/>
  <c r="AH140" i="1"/>
  <c r="M140" i="1"/>
  <c r="AH69" i="1"/>
  <c r="AD73" i="1"/>
  <c r="M75" i="1"/>
  <c r="AC78" i="1"/>
  <c r="S78" i="1"/>
  <c r="Q78" i="1" s="1"/>
  <c r="T78" i="1" s="1"/>
  <c r="M79" i="1"/>
  <c r="M84" i="1"/>
  <c r="AH84" i="1"/>
  <c r="AG84" i="1"/>
  <c r="P85" i="1"/>
  <c r="AG97" i="1"/>
  <c r="P110" i="1"/>
  <c r="AV110" i="1"/>
  <c r="M110" i="1"/>
  <c r="P111" i="1"/>
  <c r="AV111" i="1"/>
  <c r="AH111" i="1"/>
  <c r="Y114" i="1"/>
  <c r="AC117" i="1"/>
  <c r="M127" i="1"/>
  <c r="AH127" i="1"/>
  <c r="P127" i="1"/>
  <c r="V129" i="1"/>
  <c r="W129" i="1" s="1"/>
  <c r="AD132" i="1"/>
  <c r="P133" i="1"/>
  <c r="AG133" i="1"/>
  <c r="M133" i="1"/>
  <c r="AH133" i="1"/>
  <c r="X160" i="1"/>
  <c r="AB160" i="1" s="1"/>
  <c r="AV175" i="1"/>
  <c r="P175" i="1"/>
  <c r="AG175" i="1"/>
  <c r="M175" i="1"/>
  <c r="AH175" i="1"/>
  <c r="AH106" i="1"/>
  <c r="AG106" i="1"/>
  <c r="AG117" i="1"/>
  <c r="AH117" i="1"/>
  <c r="P117" i="1"/>
  <c r="AV117" i="1"/>
  <c r="U133" i="1"/>
  <c r="AY133" i="1"/>
  <c r="U142" i="1"/>
  <c r="AV82" i="1"/>
  <c r="P82" i="1"/>
  <c r="AY96" i="1"/>
  <c r="U96" i="1"/>
  <c r="P105" i="1"/>
  <c r="AG105" i="1"/>
  <c r="AV106" i="1"/>
  <c r="AV107" i="1"/>
  <c r="AH107" i="1"/>
  <c r="AG107" i="1"/>
  <c r="P107" i="1"/>
  <c r="AH108" i="1"/>
  <c r="AG108" i="1"/>
  <c r="M108" i="1"/>
  <c r="AV108" i="1"/>
  <c r="AY110" i="1"/>
  <c r="M117" i="1"/>
  <c r="P118" i="1"/>
  <c r="AV118" i="1"/>
  <c r="AH118" i="1"/>
  <c r="AC124" i="1"/>
  <c r="AV125" i="1"/>
  <c r="P125" i="1"/>
  <c r="AH125" i="1"/>
  <c r="V126" i="1"/>
  <c r="W126" i="1" s="1"/>
  <c r="S126" i="1" s="1"/>
  <c r="Q126" i="1" s="1"/>
  <c r="T126" i="1" s="1"/>
  <c r="AH126" i="1"/>
  <c r="AV126" i="1"/>
  <c r="P126" i="1"/>
  <c r="M126" i="1"/>
  <c r="AG126" i="1"/>
  <c r="X132" i="1"/>
  <c r="AB132" i="1" s="1"/>
  <c r="AE132" i="1"/>
  <c r="AF132" i="1" s="1"/>
  <c r="M132" i="1"/>
  <c r="N132" i="1" s="1"/>
  <c r="O132" i="1" s="1"/>
  <c r="P132" i="1"/>
  <c r="AC139" i="1"/>
  <c r="AC146" i="1"/>
  <c r="AC159" i="1"/>
  <c r="V159" i="1"/>
  <c r="W159" i="1" s="1"/>
  <c r="S159" i="1" s="1"/>
  <c r="Q159" i="1" s="1"/>
  <c r="T159" i="1" s="1"/>
  <c r="U68" i="1"/>
  <c r="P75" i="1"/>
  <c r="M90" i="1"/>
  <c r="AH90" i="1"/>
  <c r="S103" i="1"/>
  <c r="Q103" i="1" s="1"/>
  <c r="T103" i="1" s="1"/>
  <c r="AC103" i="1"/>
  <c r="U105" i="1"/>
  <c r="AY105" i="1"/>
  <c r="V107" i="1"/>
  <c r="W107" i="1" s="1"/>
  <c r="V108" i="1"/>
  <c r="W108" i="1" s="1"/>
  <c r="AD108" i="1" s="1"/>
  <c r="AC110" i="1"/>
  <c r="V127" i="1"/>
  <c r="W127" i="1" s="1"/>
  <c r="AH131" i="1"/>
  <c r="AG131" i="1"/>
  <c r="P131" i="1"/>
  <c r="AH139" i="1"/>
  <c r="AG139" i="1"/>
  <c r="P139" i="1"/>
  <c r="AH169" i="1"/>
  <c r="AV169" i="1"/>
  <c r="AG169" i="1"/>
  <c r="M169" i="1"/>
  <c r="P169" i="1"/>
  <c r="AY79" i="1"/>
  <c r="M91" i="1"/>
  <c r="AH91" i="1"/>
  <c r="AG91" i="1"/>
  <c r="AH97" i="1"/>
  <c r="M97" i="1"/>
  <c r="P100" i="1"/>
  <c r="AV100" i="1"/>
  <c r="M100" i="1"/>
  <c r="P101" i="1"/>
  <c r="AV101" i="1"/>
  <c r="AH101" i="1"/>
  <c r="AY106" i="1"/>
  <c r="U106" i="1"/>
  <c r="AV120" i="1"/>
  <c r="AH120" i="1"/>
  <c r="M120" i="1"/>
  <c r="AG120" i="1"/>
  <c r="M137" i="1"/>
  <c r="AV137" i="1"/>
  <c r="P137" i="1"/>
  <c r="AH137" i="1"/>
  <c r="AG137" i="1"/>
  <c r="AC158" i="1"/>
  <c r="AY169" i="1"/>
  <c r="U169" i="1"/>
  <c r="U66" i="1"/>
  <c r="U71" i="1"/>
  <c r="U74" i="1"/>
  <c r="AG80" i="1"/>
  <c r="M80" i="1"/>
  <c r="AV85" i="1"/>
  <c r="AV91" i="1"/>
  <c r="AC96" i="1"/>
  <c r="AH98" i="1"/>
  <c r="AG98" i="1"/>
  <c r="M98" i="1"/>
  <c r="AV98" i="1"/>
  <c r="AD99" i="1"/>
  <c r="U100" i="1"/>
  <c r="AH113" i="1"/>
  <c r="AG113" i="1"/>
  <c r="M113" i="1"/>
  <c r="AH129" i="1"/>
  <c r="AG129" i="1"/>
  <c r="AV129" i="1"/>
  <c r="P129" i="1"/>
  <c r="AV130" i="1"/>
  <c r="P130" i="1"/>
  <c r="AG130" i="1"/>
  <c r="AH130" i="1"/>
  <c r="AC141" i="1"/>
  <c r="AH147" i="1"/>
  <c r="AG147" i="1"/>
  <c r="AV147" i="1"/>
  <c r="M147" i="1"/>
  <c r="P77" i="1"/>
  <c r="AV77" i="1"/>
  <c r="AV80" i="1"/>
  <c r="P84" i="1"/>
  <c r="AG92" i="1"/>
  <c r="AV92" i="1"/>
  <c r="P92" i="1"/>
  <c r="AG94" i="1"/>
  <c r="V98" i="1"/>
  <c r="W98" i="1" s="1"/>
  <c r="AD98" i="1" s="1"/>
  <c r="AY100" i="1"/>
  <c r="AG110" i="1"/>
  <c r="M111" i="1"/>
  <c r="V113" i="1"/>
  <c r="W113" i="1" s="1"/>
  <c r="S113" i="1" s="1"/>
  <c r="Q113" i="1" s="1"/>
  <c r="T113" i="1" s="1"/>
  <c r="AV113" i="1"/>
  <c r="AH116" i="1"/>
  <c r="AG116" i="1"/>
  <c r="AV116" i="1"/>
  <c r="P123" i="1"/>
  <c r="M123" i="1"/>
  <c r="AG127" i="1"/>
  <c r="V130" i="1"/>
  <c r="W130" i="1" s="1"/>
  <c r="V139" i="1"/>
  <c r="W139" i="1" s="1"/>
  <c r="AD139" i="1" s="1"/>
  <c r="AG140" i="1"/>
  <c r="AY141" i="1"/>
  <c r="U141" i="1"/>
  <c r="U29" i="1"/>
  <c r="U34" i="1"/>
  <c r="U39" i="1"/>
  <c r="U44" i="1"/>
  <c r="U49" i="1"/>
  <c r="U54" i="1"/>
  <c r="U59" i="1"/>
  <c r="U64" i="1"/>
  <c r="U69" i="1"/>
  <c r="AG79" i="1"/>
  <c r="Y83" i="1"/>
  <c r="U85" i="1"/>
  <c r="AY85" i="1"/>
  <c r="AC90" i="1"/>
  <c r="AY91" i="1"/>
  <c r="U91" i="1"/>
  <c r="P94" i="1"/>
  <c r="AH94" i="1"/>
  <c r="Y98" i="1"/>
  <c r="M105" i="1"/>
  <c r="M106" i="1"/>
  <c r="M107" i="1"/>
  <c r="AH110" i="1"/>
  <c r="AG111" i="1"/>
  <c r="AC118" i="1"/>
  <c r="S118" i="1"/>
  <c r="Q118" i="1" s="1"/>
  <c r="T118" i="1" s="1"/>
  <c r="N118" i="1" s="1"/>
  <c r="O118" i="1" s="1"/>
  <c r="AH121" i="1"/>
  <c r="M121" i="1"/>
  <c r="AG121" i="1"/>
  <c r="AV121" i="1"/>
  <c r="AV123" i="1"/>
  <c r="AH124" i="1"/>
  <c r="M124" i="1"/>
  <c r="M125" i="1"/>
  <c r="AY130" i="1"/>
  <c r="AG132" i="1"/>
  <c r="P140" i="1"/>
  <c r="M146" i="1"/>
  <c r="AG146" i="1"/>
  <c r="P146" i="1"/>
  <c r="AH146" i="1"/>
  <c r="U131" i="1"/>
  <c r="Y136" i="1"/>
  <c r="AH141" i="1"/>
  <c r="AV141" i="1"/>
  <c r="P141" i="1"/>
  <c r="AG141" i="1"/>
  <c r="AC145" i="1"/>
  <c r="AV146" i="1"/>
  <c r="AH148" i="1"/>
  <c r="P148" i="1"/>
  <c r="AG148" i="1"/>
  <c r="M148" i="1"/>
  <c r="V172" i="1"/>
  <c r="W172" i="1" s="1"/>
  <c r="AD172" i="1" s="1"/>
  <c r="AC183" i="1"/>
  <c r="V183" i="1"/>
  <c r="W183" i="1" s="1"/>
  <c r="AC150" i="1"/>
  <c r="V161" i="1"/>
  <c r="W161" i="1" s="1"/>
  <c r="AE164" i="1"/>
  <c r="X164" i="1"/>
  <c r="AB164" i="1" s="1"/>
  <c r="U146" i="1"/>
  <c r="AY146" i="1"/>
  <c r="AY161" i="1"/>
  <c r="AY167" i="1"/>
  <c r="U167" i="1"/>
  <c r="Y178" i="1"/>
  <c r="AE151" i="1"/>
  <c r="X151" i="1"/>
  <c r="AB151" i="1" s="1"/>
  <c r="AC157" i="1"/>
  <c r="AY86" i="1"/>
  <c r="U86" i="1"/>
  <c r="AD104" i="1"/>
  <c r="AC114" i="1"/>
  <c r="AD122" i="1"/>
  <c r="AF122" i="1" s="1"/>
  <c r="AC143" i="1"/>
  <c r="AC156" i="1"/>
  <c r="AG171" i="1"/>
  <c r="M171" i="1"/>
  <c r="AH171" i="1"/>
  <c r="P171" i="1"/>
  <c r="AV171" i="1"/>
  <c r="P102" i="1"/>
  <c r="P112" i="1"/>
  <c r="V117" i="1"/>
  <c r="W117" i="1" s="1"/>
  <c r="AD117" i="1" s="1"/>
  <c r="S122" i="1"/>
  <c r="Q122" i="1" s="1"/>
  <c r="T122" i="1" s="1"/>
  <c r="N122" i="1" s="1"/>
  <c r="O122" i="1" s="1"/>
  <c r="AC149" i="1"/>
  <c r="V150" i="1"/>
  <c r="W150" i="1" s="1"/>
  <c r="S150" i="1" s="1"/>
  <c r="Q150" i="1" s="1"/>
  <c r="T150" i="1" s="1"/>
  <c r="N150" i="1" s="1"/>
  <c r="O150" i="1" s="1"/>
  <c r="AC168" i="1"/>
  <c r="Y90" i="1"/>
  <c r="AY101" i="1"/>
  <c r="U101" i="1"/>
  <c r="AY111" i="1"/>
  <c r="U111" i="1"/>
  <c r="AH136" i="1"/>
  <c r="M136" i="1"/>
  <c r="P136" i="1"/>
  <c r="AD140" i="1"/>
  <c r="AC152" i="1"/>
  <c r="V153" i="1"/>
  <c r="W153" i="1" s="1"/>
  <c r="AD153" i="1" s="1"/>
  <c r="AG163" i="1"/>
  <c r="P163" i="1"/>
  <c r="M163" i="1"/>
  <c r="V173" i="1"/>
  <c r="W173" i="1" s="1"/>
  <c r="AD173" i="1" s="1"/>
  <c r="AE181" i="1"/>
  <c r="AD181" i="1"/>
  <c r="X181" i="1"/>
  <c r="AB181" i="1" s="1"/>
  <c r="AY147" i="1"/>
  <c r="U147" i="1"/>
  <c r="V149" i="1"/>
  <c r="W149" i="1" s="1"/>
  <c r="S149" i="1" s="1"/>
  <c r="Q149" i="1" s="1"/>
  <c r="T149" i="1" s="1"/>
  <c r="AG149" i="1"/>
  <c r="M149" i="1"/>
  <c r="AH149" i="1"/>
  <c r="AH153" i="1"/>
  <c r="M153" i="1"/>
  <c r="AG153" i="1"/>
  <c r="P153" i="1"/>
  <c r="AG154" i="1"/>
  <c r="M154" i="1"/>
  <c r="AH154" i="1"/>
  <c r="AG155" i="1"/>
  <c r="AV155" i="1"/>
  <c r="AC160" i="1"/>
  <c r="AC165" i="1"/>
  <c r="U166" i="1"/>
  <c r="AY166" i="1"/>
  <c r="AH168" i="1"/>
  <c r="M168" i="1"/>
  <c r="AG168" i="1"/>
  <c r="P168" i="1"/>
  <c r="AV168" i="1"/>
  <c r="AC174" i="1"/>
  <c r="V192" i="1"/>
  <c r="W192" i="1" s="1"/>
  <c r="AG144" i="1"/>
  <c r="M144" i="1"/>
  <c r="P144" i="1"/>
  <c r="AH144" i="1"/>
  <c r="Y147" i="1"/>
  <c r="M152" i="1"/>
  <c r="AG152" i="1"/>
  <c r="AV152" i="1"/>
  <c r="AV154" i="1"/>
  <c r="V156" i="1"/>
  <c r="W156" i="1" s="1"/>
  <c r="AD156" i="1" s="1"/>
  <c r="P156" i="1"/>
  <c r="M156" i="1"/>
  <c r="AV157" i="1"/>
  <c r="P157" i="1"/>
  <c r="AH157" i="1"/>
  <c r="AG157" i="1"/>
  <c r="U155" i="1"/>
  <c r="AY155" i="1"/>
  <c r="AH179" i="1"/>
  <c r="M179" i="1"/>
  <c r="P179" i="1"/>
  <c r="AG179" i="1"/>
  <c r="V190" i="1"/>
  <c r="W190" i="1" s="1"/>
  <c r="AY151" i="1"/>
  <c r="AG162" i="1"/>
  <c r="M162" i="1"/>
  <c r="P162" i="1"/>
  <c r="AH162" i="1"/>
  <c r="S164" i="1"/>
  <c r="Q164" i="1" s="1"/>
  <c r="T164" i="1" s="1"/>
  <c r="AC164" i="1"/>
  <c r="AC176" i="1"/>
  <c r="AV179" i="1"/>
  <c r="P119" i="1"/>
  <c r="U123" i="1"/>
  <c r="M134" i="1"/>
  <c r="Y135" i="1"/>
  <c r="S151" i="1"/>
  <c r="Q151" i="1" s="1"/>
  <c r="T151" i="1" s="1"/>
  <c r="N151" i="1" s="1"/>
  <c r="O151" i="1" s="1"/>
  <c r="AD160" i="1"/>
  <c r="AD161" i="1"/>
  <c r="AY162" i="1"/>
  <c r="U162" i="1"/>
  <c r="AH163" i="1"/>
  <c r="AD164" i="1"/>
  <c r="V165" i="1"/>
  <c r="W165" i="1" s="1"/>
  <c r="AD165" i="1" s="1"/>
  <c r="AC181" i="1"/>
  <c r="S181" i="1"/>
  <c r="Q181" i="1" s="1"/>
  <c r="T181" i="1" s="1"/>
  <c r="M183" i="1"/>
  <c r="AH183" i="1"/>
  <c r="AV183" i="1"/>
  <c r="AG183" i="1"/>
  <c r="P183" i="1"/>
  <c r="Y132" i="1"/>
  <c r="P135" i="1"/>
  <c r="AC142" i="1"/>
  <c r="AG159" i="1"/>
  <c r="M159" i="1"/>
  <c r="AV159" i="1"/>
  <c r="P159" i="1"/>
  <c r="AH159" i="1"/>
  <c r="M160" i="1"/>
  <c r="AH160" i="1"/>
  <c r="AV160" i="1"/>
  <c r="P160" i="1"/>
  <c r="M167" i="1"/>
  <c r="AH167" i="1"/>
  <c r="AV167" i="1"/>
  <c r="P167" i="1"/>
  <c r="AG167" i="1"/>
  <c r="V148" i="1"/>
  <c r="W148" i="1" s="1"/>
  <c r="AD148" i="1" s="1"/>
  <c r="AV150" i="1"/>
  <c r="P150" i="1"/>
  <c r="Y156" i="1"/>
  <c r="AY164" i="1"/>
  <c r="AG176" i="1"/>
  <c r="M176" i="1"/>
  <c r="P176" i="1"/>
  <c r="V177" i="1"/>
  <c r="W177" i="1" s="1"/>
  <c r="S177" i="1" s="1"/>
  <c r="Q177" i="1" s="1"/>
  <c r="T177" i="1" s="1"/>
  <c r="V180" i="1"/>
  <c r="W180" i="1" s="1"/>
  <c r="AC195" i="1"/>
  <c r="S195" i="1"/>
  <c r="Q195" i="1" s="1"/>
  <c r="T195" i="1" s="1"/>
  <c r="V154" i="1"/>
  <c r="W154" i="1" s="1"/>
  <c r="AC155" i="1"/>
  <c r="AY156" i="1"/>
  <c r="AH161" i="1"/>
  <c r="AG161" i="1"/>
  <c r="V168" i="1"/>
  <c r="W168" i="1" s="1"/>
  <c r="S168" i="1" s="1"/>
  <c r="Q168" i="1" s="1"/>
  <c r="T168" i="1" s="1"/>
  <c r="V176" i="1"/>
  <c r="W176" i="1" s="1"/>
  <c r="AC193" i="1"/>
  <c r="AG191" i="1"/>
  <c r="M191" i="1"/>
  <c r="AH191" i="1"/>
  <c r="AV191" i="1"/>
  <c r="P191" i="1"/>
  <c r="AC205" i="1"/>
  <c r="AY152" i="1"/>
  <c r="U152" i="1"/>
  <c r="AY158" i="1"/>
  <c r="AY174" i="1"/>
  <c r="U174" i="1"/>
  <c r="AG186" i="1"/>
  <c r="M186" i="1"/>
  <c r="AV186" i="1"/>
  <c r="P186" i="1"/>
  <c r="AH186" i="1"/>
  <c r="AH200" i="1"/>
  <c r="AG200" i="1"/>
  <c r="P200" i="1"/>
  <c r="M200" i="1"/>
  <c r="AV200" i="1"/>
  <c r="AY165" i="1"/>
  <c r="AG178" i="1"/>
  <c r="AH178" i="1"/>
  <c r="P178" i="1"/>
  <c r="AG181" i="1"/>
  <c r="M181" i="1"/>
  <c r="AV181" i="1"/>
  <c r="P181" i="1"/>
  <c r="AH181" i="1"/>
  <c r="AH172" i="1"/>
  <c r="AG172" i="1"/>
  <c r="U178" i="1"/>
  <c r="AY178" i="1"/>
  <c r="AE195" i="1"/>
  <c r="AD195" i="1"/>
  <c r="AH170" i="1"/>
  <c r="M170" i="1"/>
  <c r="AV170" i="1"/>
  <c r="P170" i="1"/>
  <c r="V171" i="1"/>
  <c r="W171" i="1" s="1"/>
  <c r="AV172" i="1"/>
  <c r="AC175" i="1"/>
  <c r="AV151" i="1"/>
  <c r="P151" i="1"/>
  <c r="U158" i="1"/>
  <c r="P161" i="1"/>
  <c r="U163" i="1"/>
  <c r="AG164" i="1"/>
  <c r="M164" i="1"/>
  <c r="AV173" i="1"/>
  <c r="AH173" i="1"/>
  <c r="AC177" i="1"/>
  <c r="AC179" i="1"/>
  <c r="AC180" i="1"/>
  <c r="AC187" i="1"/>
  <c r="Y161" i="1"/>
  <c r="AC172" i="1"/>
  <c r="Y173" i="1"/>
  <c r="U188" i="1"/>
  <c r="AY196" i="1"/>
  <c r="AD198" i="1"/>
  <c r="M198" i="1"/>
  <c r="AH198" i="1"/>
  <c r="AG198" i="1"/>
  <c r="P198" i="1"/>
  <c r="V200" i="1"/>
  <c r="W200" i="1" s="1"/>
  <c r="S200" i="1" s="1"/>
  <c r="Q200" i="1" s="1"/>
  <c r="T200" i="1" s="1"/>
  <c r="N200" i="1" s="1"/>
  <c r="O200" i="1" s="1"/>
  <c r="AV185" i="1"/>
  <c r="V191" i="1"/>
  <c r="W191" i="1" s="1"/>
  <c r="S191" i="1" s="1"/>
  <c r="Q191" i="1" s="1"/>
  <c r="T191" i="1" s="1"/>
  <c r="Y192" i="1"/>
  <c r="AC196" i="1"/>
  <c r="X198" i="1"/>
  <c r="AB198" i="1" s="1"/>
  <c r="AE198" i="1"/>
  <c r="AG203" i="1"/>
  <c r="AH203" i="1"/>
  <c r="U205" i="1"/>
  <c r="AY205" i="1"/>
  <c r="V228" i="1"/>
  <c r="W228" i="1" s="1"/>
  <c r="AD228" i="1" s="1"/>
  <c r="AC228" i="1"/>
  <c r="M184" i="1"/>
  <c r="AH184" i="1"/>
  <c r="AG184" i="1"/>
  <c r="AY190" i="1"/>
  <c r="V197" i="1"/>
  <c r="W197" i="1" s="1"/>
  <c r="S197" i="1" s="1"/>
  <c r="Q197" i="1" s="1"/>
  <c r="T197" i="1" s="1"/>
  <c r="N197" i="1" s="1"/>
  <c r="O197" i="1" s="1"/>
  <c r="AC199" i="1"/>
  <c r="AC206" i="1"/>
  <c r="AY184" i="1"/>
  <c r="U184" i="1"/>
  <c r="AC194" i="1"/>
  <c r="AH199" i="1"/>
  <c r="AG199" i="1"/>
  <c r="P202" i="1"/>
  <c r="M202" i="1"/>
  <c r="AH202" i="1"/>
  <c r="AG202" i="1"/>
  <c r="AV202" i="1"/>
  <c r="AG206" i="1"/>
  <c r="M206" i="1"/>
  <c r="P206" i="1"/>
  <c r="AV206" i="1"/>
  <c r="AH206" i="1"/>
  <c r="AD180" i="1"/>
  <c r="AY185" i="1"/>
  <c r="AC190" i="1"/>
  <c r="AC192" i="1"/>
  <c r="M199" i="1"/>
  <c r="AV199" i="1"/>
  <c r="AC208" i="1"/>
  <c r="AC210" i="1"/>
  <c r="AD215" i="1"/>
  <c r="AC182" i="1"/>
  <c r="AC191" i="1"/>
  <c r="U202" i="1"/>
  <c r="AY202" i="1"/>
  <c r="X215" i="1"/>
  <c r="AB215" i="1" s="1"/>
  <c r="AE215" i="1"/>
  <c r="V216" i="1"/>
  <c r="W216" i="1" s="1"/>
  <c r="S216" i="1" s="1"/>
  <c r="Q216" i="1" s="1"/>
  <c r="T216" i="1" s="1"/>
  <c r="AC216" i="1"/>
  <c r="M185" i="1"/>
  <c r="U186" i="1"/>
  <c r="AY186" i="1"/>
  <c r="V187" i="1"/>
  <c r="W187" i="1" s="1"/>
  <c r="S187" i="1" s="1"/>
  <c r="Q187" i="1" s="1"/>
  <c r="T187" i="1" s="1"/>
  <c r="N187" i="1" s="1"/>
  <c r="O187" i="1" s="1"/>
  <c r="AH192" i="1"/>
  <c r="AG192" i="1"/>
  <c r="AV193" i="1"/>
  <c r="P193" i="1"/>
  <c r="AH193" i="1"/>
  <c r="S198" i="1"/>
  <c r="Q198" i="1" s="1"/>
  <c r="T198" i="1" s="1"/>
  <c r="P199" i="1"/>
  <c r="AG201" i="1"/>
  <c r="M201" i="1"/>
  <c r="AH201" i="1"/>
  <c r="AY163" i="1"/>
  <c r="P165" i="1"/>
  <c r="M177" i="1"/>
  <c r="AH177" i="1"/>
  <c r="AG177" i="1"/>
  <c r="P184" i="1"/>
  <c r="AV189" i="1"/>
  <c r="P189" i="1"/>
  <c r="U193" i="1"/>
  <c r="U196" i="1"/>
  <c r="AC200" i="1"/>
  <c r="AC207" i="1"/>
  <c r="AH218" i="1"/>
  <c r="AG218" i="1"/>
  <c r="M218" i="1"/>
  <c r="AV218" i="1"/>
  <c r="AG221" i="1"/>
  <c r="M221" i="1"/>
  <c r="AH221" i="1"/>
  <c r="AV221" i="1"/>
  <c r="P221" i="1"/>
  <c r="AY157" i="1"/>
  <c r="U157" i="1"/>
  <c r="AV177" i="1"/>
  <c r="AY180" i="1"/>
  <c r="P185" i="1"/>
  <c r="AH185" i="1"/>
  <c r="X201" i="1"/>
  <c r="AB201" i="1" s="1"/>
  <c r="S201" i="1"/>
  <c r="Q201" i="1" s="1"/>
  <c r="T201" i="1" s="1"/>
  <c r="AE201" i="1"/>
  <c r="AC209" i="1"/>
  <c r="AY189" i="1"/>
  <c r="U189" i="1"/>
  <c r="AV205" i="1"/>
  <c r="AG216" i="1"/>
  <c r="M216" i="1"/>
  <c r="AV216" i="1"/>
  <c r="U221" i="1"/>
  <c r="AY221" i="1"/>
  <c r="AY225" i="1"/>
  <c r="AG226" i="1"/>
  <c r="M226" i="1"/>
  <c r="AV226" i="1"/>
  <c r="AH226" i="1"/>
  <c r="P226" i="1"/>
  <c r="AC232" i="1"/>
  <c r="AC214" i="1"/>
  <c r="AC212" i="1"/>
  <c r="AE234" i="1"/>
  <c r="X234" i="1"/>
  <c r="AB234" i="1" s="1"/>
  <c r="AC235" i="1"/>
  <c r="V240" i="1"/>
  <c r="W240" i="1" s="1"/>
  <c r="S240" i="1" s="1"/>
  <c r="Q240" i="1" s="1"/>
  <c r="T240" i="1" s="1"/>
  <c r="AC242" i="1"/>
  <c r="AC197" i="1"/>
  <c r="AD201" i="1"/>
  <c r="AY207" i="1"/>
  <c r="U207" i="1"/>
  <c r="AG208" i="1"/>
  <c r="M208" i="1"/>
  <c r="P215" i="1"/>
  <c r="AH215" i="1"/>
  <c r="AG215" i="1"/>
  <c r="M215" i="1"/>
  <c r="AC219" i="1"/>
  <c r="AC227" i="1"/>
  <c r="AY199" i="1"/>
  <c r="U199" i="1"/>
  <c r="AY200" i="1"/>
  <c r="M205" i="1"/>
  <c r="AY208" i="1"/>
  <c r="U208" i="1"/>
  <c r="AH213" i="1"/>
  <c r="AG213" i="1"/>
  <c r="M213" i="1"/>
  <c r="AY214" i="1"/>
  <c r="AH219" i="1"/>
  <c r="AG219" i="1"/>
  <c r="P219" i="1"/>
  <c r="M219" i="1"/>
  <c r="V230" i="1"/>
  <c r="W230" i="1" s="1"/>
  <c r="AC202" i="1"/>
  <c r="AC204" i="1"/>
  <c r="P205" i="1"/>
  <c r="AC211" i="1"/>
  <c r="AY212" i="1"/>
  <c r="U212" i="1"/>
  <c r="AY213" i="1"/>
  <c r="U213" i="1"/>
  <c r="AC217" i="1"/>
  <c r="AY217" i="1"/>
  <c r="U217" i="1"/>
  <c r="V220" i="1"/>
  <c r="W220" i="1" s="1"/>
  <c r="AD220" i="1" s="1"/>
  <c r="AY222" i="1"/>
  <c r="U222" i="1"/>
  <c r="AC243" i="1"/>
  <c r="AC245" i="1"/>
  <c r="AY179" i="1"/>
  <c r="U179" i="1"/>
  <c r="M190" i="1"/>
  <c r="P195" i="1"/>
  <c r="AG196" i="1"/>
  <c r="M196" i="1"/>
  <c r="AY209" i="1"/>
  <c r="U209" i="1"/>
  <c r="AH210" i="1"/>
  <c r="AG210" i="1"/>
  <c r="M210" i="1"/>
  <c r="AG211" i="1"/>
  <c r="M211" i="1"/>
  <c r="AC223" i="1"/>
  <c r="V223" i="1"/>
  <c r="W223" i="1" s="1"/>
  <c r="S223" i="1" s="1"/>
  <c r="Q223" i="1" s="1"/>
  <c r="T223" i="1" s="1"/>
  <c r="AC233" i="1"/>
  <c r="AY247" i="1"/>
  <c r="U247" i="1"/>
  <c r="AY194" i="1"/>
  <c r="U194" i="1"/>
  <c r="AG205" i="1"/>
  <c r="V211" i="1"/>
  <c r="W211" i="1" s="1"/>
  <c r="AD211" i="1" s="1"/>
  <c r="AC215" i="1"/>
  <c r="S215" i="1"/>
  <c r="Q215" i="1" s="1"/>
  <c r="T215" i="1" s="1"/>
  <c r="AH216" i="1"/>
  <c r="V219" i="1"/>
  <c r="W219" i="1" s="1"/>
  <c r="AD219" i="1" s="1"/>
  <c r="AG231" i="1"/>
  <c r="M231" i="1"/>
  <c r="AH231" i="1"/>
  <c r="P231" i="1"/>
  <c r="U233" i="1"/>
  <c r="AY233" i="1"/>
  <c r="AG234" i="1"/>
  <c r="M234" i="1"/>
  <c r="AH234" i="1"/>
  <c r="P234" i="1"/>
  <c r="AV234" i="1"/>
  <c r="U235" i="1"/>
  <c r="AY235" i="1"/>
  <c r="P182" i="1"/>
  <c r="Y183" i="1"/>
  <c r="AY204" i="1"/>
  <c r="U204" i="1"/>
  <c r="AC221" i="1"/>
  <c r="P240" i="1"/>
  <c r="AH240" i="1"/>
  <c r="AG240" i="1"/>
  <c r="M240" i="1"/>
  <c r="AV240" i="1"/>
  <c r="M209" i="1"/>
  <c r="AG209" i="1"/>
  <c r="M214" i="1"/>
  <c r="AG214" i="1"/>
  <c r="M220" i="1"/>
  <c r="AG223" i="1"/>
  <c r="AY224" i="1"/>
  <c r="U225" i="1"/>
  <c r="AY226" i="1"/>
  <c r="U226" i="1"/>
  <c r="Y231" i="1"/>
  <c r="Y236" i="1"/>
  <c r="AY236" i="1"/>
  <c r="U236" i="1"/>
  <c r="AH238" i="1"/>
  <c r="AG238" i="1"/>
  <c r="M238" i="1"/>
  <c r="V244" i="1"/>
  <c r="W244" i="1" s="1"/>
  <c r="S244" i="1" s="1"/>
  <c r="Q244" i="1" s="1"/>
  <c r="T244" i="1" s="1"/>
  <c r="V245" i="1"/>
  <c r="W245" i="1" s="1"/>
  <c r="S245" i="1" s="1"/>
  <c r="Q245" i="1" s="1"/>
  <c r="T245" i="1" s="1"/>
  <c r="P245" i="1"/>
  <c r="AH245" i="1"/>
  <c r="AG245" i="1"/>
  <c r="M245" i="1"/>
  <c r="AC247" i="1"/>
  <c r="AY231" i="1"/>
  <c r="U231" i="1"/>
  <c r="AH243" i="1"/>
  <c r="AG243" i="1"/>
  <c r="M243" i="1"/>
  <c r="AH248" i="1"/>
  <c r="AG248" i="1"/>
  <c r="M248" i="1"/>
  <c r="AV248" i="1"/>
  <c r="AC250" i="1"/>
  <c r="P250" i="1"/>
  <c r="AH250" i="1"/>
  <c r="AG250" i="1"/>
  <c r="M250" i="1"/>
  <c r="AG222" i="1"/>
  <c r="AC225" i="1"/>
  <c r="AC236" i="1"/>
  <c r="AC237" i="1"/>
  <c r="AY237" i="1"/>
  <c r="U237" i="1"/>
  <c r="AC241" i="1"/>
  <c r="U218" i="1"/>
  <c r="S220" i="1"/>
  <c r="Q220" i="1" s="1"/>
  <c r="T220" i="1" s="1"/>
  <c r="AH222" i="1"/>
  <c r="AC230" i="1"/>
  <c r="AC240" i="1"/>
  <c r="AG241" i="1"/>
  <c r="M241" i="1"/>
  <c r="AV241" i="1"/>
  <c r="AC246" i="1"/>
  <c r="AC251" i="1"/>
  <c r="AY220" i="1"/>
  <c r="M223" i="1"/>
  <c r="AV225" i="1"/>
  <c r="AY227" i="1"/>
  <c r="U227" i="1"/>
  <c r="P241" i="1"/>
  <c r="AG246" i="1"/>
  <c r="M246" i="1"/>
  <c r="AV246" i="1"/>
  <c r="AC249" i="1"/>
  <c r="AG251" i="1"/>
  <c r="M251" i="1"/>
  <c r="AV251" i="1"/>
  <c r="P251" i="1"/>
  <c r="AC222" i="1"/>
  <c r="P223" i="1"/>
  <c r="AV230" i="1"/>
  <c r="AY232" i="1"/>
  <c r="U232" i="1"/>
  <c r="AG224" i="1"/>
  <c r="M224" i="1"/>
  <c r="AH228" i="1"/>
  <c r="AG228" i="1"/>
  <c r="M228" i="1"/>
  <c r="AD229" i="1"/>
  <c r="AC229" i="1"/>
  <c r="S229" i="1"/>
  <c r="Q229" i="1" s="1"/>
  <c r="T229" i="1" s="1"/>
  <c r="AG236" i="1"/>
  <c r="M236" i="1"/>
  <c r="AC239" i="1"/>
  <c r="S239" i="1"/>
  <c r="Q239" i="1" s="1"/>
  <c r="T239" i="1" s="1"/>
  <c r="AY242" i="1"/>
  <c r="U242" i="1"/>
  <c r="U214" i="1"/>
  <c r="AG220" i="1"/>
  <c r="M222" i="1"/>
  <c r="AV224" i="1"/>
  <c r="AG229" i="1"/>
  <c r="M229" i="1"/>
  <c r="AH233" i="1"/>
  <c r="AG233" i="1"/>
  <c r="M233" i="1"/>
  <c r="AC234" i="1"/>
  <c r="AV236" i="1"/>
  <c r="P238" i="1"/>
  <c r="AD239" i="1"/>
  <c r="AC244" i="1"/>
  <c r="M239" i="1"/>
  <c r="M244" i="1"/>
  <c r="M249" i="1"/>
  <c r="AG249" i="1"/>
  <c r="V250" i="1"/>
  <c r="W250" i="1" s="1"/>
  <c r="S250" i="1" s="1"/>
  <c r="Q250" i="1" s="1"/>
  <c r="T250" i="1" s="1"/>
  <c r="U238" i="1"/>
  <c r="U243" i="1"/>
  <c r="U248" i="1"/>
  <c r="U241" i="1"/>
  <c r="U246" i="1"/>
  <c r="V251" i="1"/>
  <c r="W251" i="1" s="1"/>
  <c r="S70" i="1" l="1"/>
  <c r="Q70" i="1" s="1"/>
  <c r="T70" i="1" s="1"/>
  <c r="AD70" i="1"/>
  <c r="AD114" i="1"/>
  <c r="N119" i="1"/>
  <c r="O119" i="1" s="1"/>
  <c r="S115" i="1"/>
  <c r="Q115" i="1" s="1"/>
  <c r="T115" i="1" s="1"/>
  <c r="N115" i="1" s="1"/>
  <c r="O115" i="1" s="1"/>
  <c r="N22" i="1"/>
  <c r="O22" i="1" s="1"/>
  <c r="AD47" i="1"/>
  <c r="N31" i="1"/>
  <c r="O31" i="1" s="1"/>
  <c r="AE125" i="1"/>
  <c r="S47" i="1"/>
  <c r="Q47" i="1" s="1"/>
  <c r="T47" i="1" s="1"/>
  <c r="N47" i="1" s="1"/>
  <c r="O47" i="1" s="1"/>
  <c r="AD170" i="1"/>
  <c r="S125" i="1"/>
  <c r="Q125" i="1" s="1"/>
  <c r="T125" i="1" s="1"/>
  <c r="S35" i="1"/>
  <c r="Q35" i="1" s="1"/>
  <c r="T35" i="1" s="1"/>
  <c r="N35" i="1" s="1"/>
  <c r="O35" i="1" s="1"/>
  <c r="S172" i="1"/>
  <c r="Q172" i="1" s="1"/>
  <c r="T172" i="1" s="1"/>
  <c r="N172" i="1" s="1"/>
  <c r="O172" i="1" s="1"/>
  <c r="AD125" i="1"/>
  <c r="N88" i="1"/>
  <c r="O88" i="1" s="1"/>
  <c r="N81" i="1"/>
  <c r="O81" i="1" s="1"/>
  <c r="X35" i="1"/>
  <c r="AB35" i="1" s="1"/>
  <c r="AD35" i="1"/>
  <c r="AF35" i="1" s="1"/>
  <c r="N114" i="1"/>
  <c r="O114" i="1" s="1"/>
  <c r="AE47" i="1"/>
  <c r="N58" i="1"/>
  <c r="O58" i="1" s="1"/>
  <c r="N223" i="1"/>
  <c r="O223" i="1" s="1"/>
  <c r="AE170" i="1"/>
  <c r="AF170" i="1" s="1"/>
  <c r="X170" i="1"/>
  <c r="AB170" i="1" s="1"/>
  <c r="N145" i="1"/>
  <c r="O145" i="1" s="1"/>
  <c r="S234" i="1"/>
  <c r="Q234" i="1" s="1"/>
  <c r="T234" i="1" s="1"/>
  <c r="N195" i="1"/>
  <c r="O195" i="1" s="1"/>
  <c r="AF234" i="1"/>
  <c r="N198" i="1"/>
  <c r="O198" i="1" s="1"/>
  <c r="AF164" i="1"/>
  <c r="S211" i="1"/>
  <c r="Q211" i="1" s="1"/>
  <c r="T211" i="1" s="1"/>
  <c r="N211" i="1" s="1"/>
  <c r="O211" i="1" s="1"/>
  <c r="S160" i="1"/>
  <c r="Q160" i="1" s="1"/>
  <c r="T160" i="1" s="1"/>
  <c r="AD182" i="1"/>
  <c r="S182" i="1"/>
  <c r="Q182" i="1" s="1"/>
  <c r="T182" i="1" s="1"/>
  <c r="N182" i="1" s="1"/>
  <c r="O182" i="1" s="1"/>
  <c r="AE175" i="1"/>
  <c r="AD175" i="1"/>
  <c r="X175" i="1"/>
  <c r="AB175" i="1" s="1"/>
  <c r="S175" i="1"/>
  <c r="Q175" i="1" s="1"/>
  <c r="T175" i="1" s="1"/>
  <c r="N175" i="1" s="1"/>
  <c r="O175" i="1" s="1"/>
  <c r="AE144" i="1"/>
  <c r="AD144" i="1"/>
  <c r="X144" i="1"/>
  <c r="AB144" i="1" s="1"/>
  <c r="S144" i="1"/>
  <c r="Q144" i="1" s="1"/>
  <c r="T144" i="1" s="1"/>
  <c r="N144" i="1" s="1"/>
  <c r="O144" i="1" s="1"/>
  <c r="X249" i="1"/>
  <c r="AB249" i="1" s="1"/>
  <c r="AD249" i="1"/>
  <c r="N168" i="1"/>
  <c r="O168" i="1" s="1"/>
  <c r="AE239" i="1"/>
  <c r="AF239" i="1" s="1"/>
  <c r="S90" i="1"/>
  <c r="Q90" i="1" s="1"/>
  <c r="T90" i="1" s="1"/>
  <c r="N90" i="1" s="1"/>
  <c r="O90" i="1" s="1"/>
  <c r="X95" i="1"/>
  <c r="AB95" i="1" s="1"/>
  <c r="AD48" i="1"/>
  <c r="N164" i="1"/>
  <c r="O164" i="1" s="1"/>
  <c r="N41" i="1"/>
  <c r="O41" i="1" s="1"/>
  <c r="S224" i="1"/>
  <c r="Q224" i="1" s="1"/>
  <c r="T224" i="1" s="1"/>
  <c r="N224" i="1" s="1"/>
  <c r="O224" i="1" s="1"/>
  <c r="N33" i="1"/>
  <c r="O33" i="1" s="1"/>
  <c r="N38" i="1"/>
  <c r="O38" i="1" s="1"/>
  <c r="N229" i="1"/>
  <c r="O229" i="1" s="1"/>
  <c r="N160" i="1"/>
  <c r="O160" i="1" s="1"/>
  <c r="X37" i="1"/>
  <c r="AB37" i="1" s="1"/>
  <c r="N26" i="1"/>
  <c r="O26" i="1" s="1"/>
  <c r="N234" i="1"/>
  <c r="O234" i="1" s="1"/>
  <c r="AE224" i="1"/>
  <c r="AF224" i="1" s="1"/>
  <c r="AF160" i="1"/>
  <c r="S156" i="1"/>
  <c r="Q156" i="1" s="1"/>
  <c r="T156" i="1" s="1"/>
  <c r="N156" i="1" s="1"/>
  <c r="O156" i="1" s="1"/>
  <c r="AF151" i="1"/>
  <c r="AF47" i="1"/>
  <c r="N17" i="1"/>
  <c r="O17" i="1" s="1"/>
  <c r="X224" i="1"/>
  <c r="AB224" i="1" s="1"/>
  <c r="N245" i="1"/>
  <c r="O245" i="1" s="1"/>
  <c r="S228" i="1"/>
  <c r="Q228" i="1" s="1"/>
  <c r="T228" i="1" s="1"/>
  <c r="N228" i="1" s="1"/>
  <c r="O228" i="1" s="1"/>
  <c r="AE95" i="1"/>
  <c r="AF95" i="1" s="1"/>
  <c r="AD187" i="1"/>
  <c r="N216" i="1"/>
  <c r="O216" i="1" s="1"/>
  <c r="N220" i="1"/>
  <c r="O220" i="1" s="1"/>
  <c r="AE249" i="1"/>
  <c r="N201" i="1"/>
  <c r="O201" i="1" s="1"/>
  <c r="AF198" i="1"/>
  <c r="N124" i="1"/>
  <c r="O124" i="1" s="1"/>
  <c r="S117" i="1"/>
  <c r="Q117" i="1" s="1"/>
  <c r="T117" i="1" s="1"/>
  <c r="N117" i="1" s="1"/>
  <c r="O117" i="1" s="1"/>
  <c r="AE118" i="1"/>
  <c r="AF118" i="1" s="1"/>
  <c r="X118" i="1"/>
  <c r="AB118" i="1" s="1"/>
  <c r="AD31" i="1"/>
  <c r="AE143" i="1"/>
  <c r="X143" i="1"/>
  <c r="AB143" i="1" s="1"/>
  <c r="S173" i="1"/>
  <c r="Q173" i="1" s="1"/>
  <c r="T173" i="1" s="1"/>
  <c r="N173" i="1" s="1"/>
  <c r="O173" i="1" s="1"/>
  <c r="S206" i="1"/>
  <c r="Q206" i="1" s="1"/>
  <c r="T206" i="1" s="1"/>
  <c r="N206" i="1" s="1"/>
  <c r="O206" i="1" s="1"/>
  <c r="N170" i="1"/>
  <c r="O170" i="1" s="1"/>
  <c r="N125" i="1"/>
  <c r="O125" i="1" s="1"/>
  <c r="AD250" i="1"/>
  <c r="N191" i="1"/>
  <c r="O191" i="1" s="1"/>
  <c r="N67" i="1"/>
  <c r="O67" i="1" s="1"/>
  <c r="AE140" i="1"/>
  <c r="AF140" i="1" s="1"/>
  <c r="X140" i="1"/>
  <c r="AB140" i="1" s="1"/>
  <c r="X90" i="1"/>
  <c r="AB90" i="1" s="1"/>
  <c r="AE90" i="1"/>
  <c r="AF90" i="1" s="1"/>
  <c r="AD118" i="1"/>
  <c r="AF110" i="1"/>
  <c r="N149" i="1"/>
  <c r="O149" i="1" s="1"/>
  <c r="N78" i="1"/>
  <c r="O78" i="1" s="1"/>
  <c r="S98" i="1"/>
  <c r="Q98" i="1" s="1"/>
  <c r="T98" i="1" s="1"/>
  <c r="N98" i="1" s="1"/>
  <c r="O98" i="1" s="1"/>
  <c r="AE229" i="1"/>
  <c r="AF229" i="1" s="1"/>
  <c r="X229" i="1"/>
  <c r="AB229" i="1" s="1"/>
  <c r="N215" i="1"/>
  <c r="O215" i="1" s="1"/>
  <c r="N181" i="1"/>
  <c r="O181" i="1" s="1"/>
  <c r="AF175" i="1"/>
  <c r="N113" i="1"/>
  <c r="O113" i="1" s="1"/>
  <c r="N103" i="1"/>
  <c r="O103" i="1" s="1"/>
  <c r="AD22" i="1"/>
  <c r="S140" i="1"/>
  <c r="Q140" i="1" s="1"/>
  <c r="T140" i="1" s="1"/>
  <c r="N140" i="1" s="1"/>
  <c r="O140" i="1" s="1"/>
  <c r="S249" i="1"/>
  <c r="Q249" i="1" s="1"/>
  <c r="T249" i="1" s="1"/>
  <c r="N249" i="1" s="1"/>
  <c r="O249" i="1" s="1"/>
  <c r="AD143" i="1"/>
  <c r="S139" i="1"/>
  <c r="Q139" i="1" s="1"/>
  <c r="T139" i="1" s="1"/>
  <c r="N139" i="1" s="1"/>
  <c r="O139" i="1" s="1"/>
  <c r="AD109" i="1"/>
  <c r="AD223" i="1"/>
  <c r="AD168" i="1"/>
  <c r="AF201" i="1"/>
  <c r="AF215" i="1"/>
  <c r="S165" i="1"/>
  <c r="Q165" i="1" s="1"/>
  <c r="T165" i="1" s="1"/>
  <c r="N165" i="1" s="1"/>
  <c r="O165" i="1" s="1"/>
  <c r="AF73" i="1"/>
  <c r="N110" i="1"/>
  <c r="O110" i="1" s="1"/>
  <c r="X190" i="1"/>
  <c r="AB190" i="1" s="1"/>
  <c r="AE190" i="1"/>
  <c r="AD190" i="1"/>
  <c r="V44" i="1"/>
  <c r="W44" i="1" s="1"/>
  <c r="V169" i="1"/>
  <c r="W169" i="1" s="1"/>
  <c r="V105" i="1"/>
  <c r="W105" i="1" s="1"/>
  <c r="X84" i="1"/>
  <c r="AB84" i="1" s="1"/>
  <c r="AE84" i="1"/>
  <c r="V24" i="1"/>
  <c r="W24" i="1" s="1"/>
  <c r="V56" i="1"/>
  <c r="W56" i="1" s="1"/>
  <c r="V20" i="1"/>
  <c r="W20" i="1" s="1"/>
  <c r="AD27" i="1"/>
  <c r="X27" i="1"/>
  <c r="AB27" i="1" s="1"/>
  <c r="AE27" i="1"/>
  <c r="V218" i="1"/>
  <c r="W218" i="1" s="1"/>
  <c r="N250" i="1"/>
  <c r="O250" i="1" s="1"/>
  <c r="AE244" i="1"/>
  <c r="X244" i="1"/>
  <c r="AB244" i="1" s="1"/>
  <c r="V225" i="1"/>
  <c r="W225" i="1" s="1"/>
  <c r="V194" i="1"/>
  <c r="W194" i="1" s="1"/>
  <c r="V212" i="1"/>
  <c r="W212" i="1" s="1"/>
  <c r="X240" i="1"/>
  <c r="AB240" i="1" s="1"/>
  <c r="AE240" i="1"/>
  <c r="AD240" i="1"/>
  <c r="V186" i="1"/>
  <c r="W186" i="1" s="1"/>
  <c r="V184" i="1"/>
  <c r="W184" i="1" s="1"/>
  <c r="X197" i="1"/>
  <c r="AB197" i="1" s="1"/>
  <c r="AE197" i="1"/>
  <c r="AD197" i="1"/>
  <c r="V188" i="1"/>
  <c r="W188" i="1" s="1"/>
  <c r="V163" i="1"/>
  <c r="W163" i="1" s="1"/>
  <c r="AF195" i="1"/>
  <c r="AE156" i="1"/>
  <c r="AF156" i="1" s="1"/>
  <c r="X156" i="1"/>
  <c r="AB156" i="1" s="1"/>
  <c r="V147" i="1"/>
  <c r="W147" i="1" s="1"/>
  <c r="X153" i="1"/>
  <c r="AB153" i="1" s="1"/>
  <c r="AE153" i="1"/>
  <c r="AF153" i="1" s="1"/>
  <c r="V111" i="1"/>
  <c r="W111" i="1" s="1"/>
  <c r="V167" i="1"/>
  <c r="W167" i="1" s="1"/>
  <c r="V39" i="1"/>
  <c r="W39" i="1" s="1"/>
  <c r="AE130" i="1"/>
  <c r="S130" i="1"/>
  <c r="Q130" i="1" s="1"/>
  <c r="T130" i="1" s="1"/>
  <c r="N130" i="1" s="1"/>
  <c r="O130" i="1" s="1"/>
  <c r="X130" i="1"/>
  <c r="AB130" i="1" s="1"/>
  <c r="AD130" i="1"/>
  <c r="X121" i="1"/>
  <c r="AB121" i="1" s="1"/>
  <c r="S121" i="1"/>
  <c r="Q121" i="1" s="1"/>
  <c r="T121" i="1" s="1"/>
  <c r="N121" i="1" s="1"/>
  <c r="O121" i="1" s="1"/>
  <c r="AE121" i="1"/>
  <c r="AD121" i="1"/>
  <c r="AD84" i="1"/>
  <c r="X97" i="1"/>
  <c r="AB97" i="1" s="1"/>
  <c r="S97" i="1"/>
  <c r="Q97" i="1" s="1"/>
  <c r="T97" i="1" s="1"/>
  <c r="N97" i="1" s="1"/>
  <c r="O97" i="1" s="1"/>
  <c r="AE97" i="1"/>
  <c r="X109" i="1"/>
  <c r="AB109" i="1" s="1"/>
  <c r="AE109" i="1"/>
  <c r="S84" i="1"/>
  <c r="Q84" i="1" s="1"/>
  <c r="T84" i="1" s="1"/>
  <c r="N84" i="1" s="1"/>
  <c r="O84" i="1" s="1"/>
  <c r="AE42" i="1"/>
  <c r="AD42" i="1"/>
  <c r="X42" i="1"/>
  <c r="AB42" i="1" s="1"/>
  <c r="X50" i="1"/>
  <c r="AB50" i="1" s="1"/>
  <c r="AE50" i="1"/>
  <c r="AF50" i="1" s="1"/>
  <c r="S50" i="1"/>
  <c r="Q50" i="1" s="1"/>
  <c r="T50" i="1" s="1"/>
  <c r="N50" i="1" s="1"/>
  <c r="O50" i="1" s="1"/>
  <c r="X63" i="1"/>
  <c r="AB63" i="1" s="1"/>
  <c r="AE63" i="1"/>
  <c r="AD63" i="1"/>
  <c r="S63" i="1"/>
  <c r="Q63" i="1" s="1"/>
  <c r="T63" i="1" s="1"/>
  <c r="N63" i="1" s="1"/>
  <c r="O63" i="1" s="1"/>
  <c r="N126" i="1"/>
  <c r="O126" i="1" s="1"/>
  <c r="V51" i="1"/>
  <c r="W51" i="1" s="1"/>
  <c r="AE79" i="1"/>
  <c r="X79" i="1"/>
  <c r="AB79" i="1" s="1"/>
  <c r="V61" i="1"/>
  <c r="W61" i="1" s="1"/>
  <c r="V93" i="1"/>
  <c r="W93" i="1" s="1"/>
  <c r="X65" i="1"/>
  <c r="AB65" i="1" s="1"/>
  <c r="S65" i="1"/>
  <c r="Q65" i="1" s="1"/>
  <c r="T65" i="1" s="1"/>
  <c r="N65" i="1" s="1"/>
  <c r="O65" i="1" s="1"/>
  <c r="AE65" i="1"/>
  <c r="N48" i="1"/>
  <c r="O48" i="1" s="1"/>
  <c r="AE22" i="1"/>
  <c r="X22" i="1"/>
  <c r="AB22" i="1" s="1"/>
  <c r="AD32" i="1"/>
  <c r="X32" i="1"/>
  <c r="AB32" i="1" s="1"/>
  <c r="AE32" i="1"/>
  <c r="X25" i="1"/>
  <c r="AB25" i="1" s="1"/>
  <c r="AE25" i="1"/>
  <c r="AD25" i="1"/>
  <c r="X137" i="1"/>
  <c r="AB137" i="1" s="1"/>
  <c r="AE137" i="1"/>
  <c r="AF137" i="1" s="1"/>
  <c r="AE94" i="1"/>
  <c r="X94" i="1"/>
  <c r="AB94" i="1" s="1"/>
  <c r="X53" i="1"/>
  <c r="AB53" i="1" s="1"/>
  <c r="AE53" i="1"/>
  <c r="AD53" i="1"/>
  <c r="X43" i="1"/>
  <c r="AB43" i="1" s="1"/>
  <c r="AE43" i="1"/>
  <c r="N70" i="1"/>
  <c r="O70" i="1" s="1"/>
  <c r="AE23" i="1"/>
  <c r="X23" i="1"/>
  <c r="AB23" i="1" s="1"/>
  <c r="X36" i="1"/>
  <c r="AB36" i="1" s="1"/>
  <c r="AD36" i="1"/>
  <c r="AE36" i="1"/>
  <c r="S36" i="1"/>
  <c r="Q36" i="1" s="1"/>
  <c r="T36" i="1" s="1"/>
  <c r="N36" i="1" s="1"/>
  <c r="O36" i="1" s="1"/>
  <c r="AE40" i="1"/>
  <c r="AD40" i="1"/>
  <c r="X40" i="1"/>
  <c r="AB40" i="1" s="1"/>
  <c r="N21" i="1"/>
  <c r="O21" i="1" s="1"/>
  <c r="AE55" i="1"/>
  <c r="AF55" i="1" s="1"/>
  <c r="X55" i="1"/>
  <c r="AB55" i="1" s="1"/>
  <c r="X38" i="1"/>
  <c r="AB38" i="1" s="1"/>
  <c r="AE38" i="1"/>
  <c r="AD38" i="1"/>
  <c r="AD23" i="1"/>
  <c r="V231" i="1"/>
  <c r="W231" i="1" s="1"/>
  <c r="V233" i="1"/>
  <c r="W233" i="1" s="1"/>
  <c r="V202" i="1"/>
  <c r="W202" i="1" s="1"/>
  <c r="V155" i="1"/>
  <c r="W155" i="1" s="1"/>
  <c r="V96" i="1"/>
  <c r="W96" i="1" s="1"/>
  <c r="V179" i="1"/>
  <c r="W179" i="1" s="1"/>
  <c r="V166" i="1"/>
  <c r="W166" i="1" s="1"/>
  <c r="V131" i="1"/>
  <c r="W131" i="1" s="1"/>
  <c r="V158" i="1"/>
  <c r="W158" i="1" s="1"/>
  <c r="V101" i="1"/>
  <c r="W101" i="1" s="1"/>
  <c r="V86" i="1"/>
  <c r="W86" i="1" s="1"/>
  <c r="AE206" i="1"/>
  <c r="AF206" i="1" s="1"/>
  <c r="X206" i="1"/>
  <c r="AB206" i="1" s="1"/>
  <c r="AE171" i="1"/>
  <c r="X171" i="1"/>
  <c r="AB171" i="1" s="1"/>
  <c r="AD171" i="1"/>
  <c r="S171" i="1"/>
  <c r="Q171" i="1" s="1"/>
  <c r="T171" i="1" s="1"/>
  <c r="N171" i="1" s="1"/>
  <c r="O171" i="1" s="1"/>
  <c r="V152" i="1"/>
  <c r="W152" i="1" s="1"/>
  <c r="AE165" i="1"/>
  <c r="AF165" i="1" s="1"/>
  <c r="X165" i="1"/>
  <c r="AB165" i="1" s="1"/>
  <c r="X116" i="1"/>
  <c r="AB116" i="1" s="1"/>
  <c r="AE116" i="1"/>
  <c r="S116" i="1"/>
  <c r="Q116" i="1" s="1"/>
  <c r="T116" i="1" s="1"/>
  <c r="N116" i="1" s="1"/>
  <c r="O116" i="1" s="1"/>
  <c r="AD116" i="1"/>
  <c r="V141" i="1"/>
  <c r="W141" i="1" s="1"/>
  <c r="V142" i="1"/>
  <c r="W142" i="1" s="1"/>
  <c r="N134" i="1"/>
  <c r="O134" i="1" s="1"/>
  <c r="AE78" i="1"/>
  <c r="X78" i="1"/>
  <c r="AB78" i="1" s="1"/>
  <c r="AE99" i="1"/>
  <c r="AF99" i="1" s="1"/>
  <c r="X99" i="1"/>
  <c r="AB99" i="1" s="1"/>
  <c r="AD79" i="1"/>
  <c r="X67" i="1"/>
  <c r="AB67" i="1" s="1"/>
  <c r="AD67" i="1"/>
  <c r="AE67" i="1"/>
  <c r="X62" i="1"/>
  <c r="AB62" i="1" s="1"/>
  <c r="AD62" i="1"/>
  <c r="AE62" i="1"/>
  <c r="V52" i="1"/>
  <c r="W52" i="1" s="1"/>
  <c r="X33" i="1"/>
  <c r="AB33" i="1" s="1"/>
  <c r="AE33" i="1"/>
  <c r="AD33" i="1"/>
  <c r="AD191" i="1"/>
  <c r="V214" i="1"/>
  <c r="W214" i="1" s="1"/>
  <c r="AE220" i="1"/>
  <c r="AF220" i="1" s="1"/>
  <c r="X220" i="1"/>
  <c r="AB220" i="1" s="1"/>
  <c r="X180" i="1"/>
  <c r="AB180" i="1" s="1"/>
  <c r="AE180" i="1"/>
  <c r="AF180" i="1" s="1"/>
  <c r="AE192" i="1"/>
  <c r="X192" i="1"/>
  <c r="AB192" i="1" s="1"/>
  <c r="AE251" i="1"/>
  <c r="X251" i="1"/>
  <c r="AB251" i="1" s="1"/>
  <c r="V235" i="1"/>
  <c r="W235" i="1" s="1"/>
  <c r="V208" i="1"/>
  <c r="W208" i="1" s="1"/>
  <c r="V189" i="1"/>
  <c r="W189" i="1" s="1"/>
  <c r="X200" i="1"/>
  <c r="AB200" i="1" s="1"/>
  <c r="AE200" i="1"/>
  <c r="AD200" i="1"/>
  <c r="V29" i="1"/>
  <c r="W29" i="1" s="1"/>
  <c r="V237" i="1"/>
  <c r="W237" i="1" s="1"/>
  <c r="AE148" i="1"/>
  <c r="AF148" i="1" s="1"/>
  <c r="X148" i="1"/>
  <c r="AB148" i="1" s="1"/>
  <c r="S148" i="1"/>
  <c r="Q148" i="1" s="1"/>
  <c r="T148" i="1" s="1"/>
  <c r="N148" i="1" s="1"/>
  <c r="O148" i="1" s="1"/>
  <c r="V123" i="1"/>
  <c r="W123" i="1" s="1"/>
  <c r="AF181" i="1"/>
  <c r="AE117" i="1"/>
  <c r="AF117" i="1" s="1"/>
  <c r="X117" i="1"/>
  <c r="AB117" i="1" s="1"/>
  <c r="V146" i="1"/>
  <c r="W146" i="1" s="1"/>
  <c r="X183" i="1"/>
  <c r="AB183" i="1" s="1"/>
  <c r="AE183" i="1"/>
  <c r="AD183" i="1"/>
  <c r="AE92" i="1"/>
  <c r="X92" i="1"/>
  <c r="AB92" i="1" s="1"/>
  <c r="S92" i="1"/>
  <c r="Q92" i="1" s="1"/>
  <c r="T92" i="1" s="1"/>
  <c r="N92" i="1" s="1"/>
  <c r="O92" i="1" s="1"/>
  <c r="AD92" i="1"/>
  <c r="V69" i="1"/>
  <c r="W69" i="1" s="1"/>
  <c r="X98" i="1"/>
  <c r="AB98" i="1" s="1"/>
  <c r="AE98" i="1"/>
  <c r="AF98" i="1" s="1"/>
  <c r="V100" i="1"/>
  <c r="W100" i="1" s="1"/>
  <c r="V106" i="1"/>
  <c r="W106" i="1" s="1"/>
  <c r="X145" i="1"/>
  <c r="AB145" i="1" s="1"/>
  <c r="AE145" i="1"/>
  <c r="AD145" i="1"/>
  <c r="X135" i="1"/>
  <c r="AB135" i="1" s="1"/>
  <c r="AE135" i="1"/>
  <c r="AD135" i="1"/>
  <c r="S99" i="1"/>
  <c r="Q99" i="1" s="1"/>
  <c r="T99" i="1" s="1"/>
  <c r="N99" i="1" s="1"/>
  <c r="O99" i="1" s="1"/>
  <c r="X26" i="1"/>
  <c r="AB26" i="1" s="1"/>
  <c r="AD26" i="1"/>
  <c r="AE26" i="1"/>
  <c r="X28" i="1"/>
  <c r="AB28" i="1" s="1"/>
  <c r="AE28" i="1"/>
  <c r="X60" i="1"/>
  <c r="AB60" i="1" s="1"/>
  <c r="S60" i="1"/>
  <c r="Q60" i="1" s="1"/>
  <c r="T60" i="1" s="1"/>
  <c r="N60" i="1" s="1"/>
  <c r="O60" i="1" s="1"/>
  <c r="AE60" i="1"/>
  <c r="AF60" i="1" s="1"/>
  <c r="S28" i="1"/>
  <c r="Q28" i="1" s="1"/>
  <c r="T28" i="1" s="1"/>
  <c r="N28" i="1" s="1"/>
  <c r="O28" i="1" s="1"/>
  <c r="X31" i="1"/>
  <c r="AB31" i="1" s="1"/>
  <c r="AE31" i="1"/>
  <c r="AF31" i="1" s="1"/>
  <c r="X30" i="1"/>
  <c r="AB30" i="1" s="1"/>
  <c r="AE30" i="1"/>
  <c r="S30" i="1"/>
  <c r="Q30" i="1" s="1"/>
  <c r="T30" i="1" s="1"/>
  <c r="N30" i="1" s="1"/>
  <c r="O30" i="1" s="1"/>
  <c r="X191" i="1"/>
  <c r="AB191" i="1" s="1"/>
  <c r="AE191" i="1"/>
  <c r="AF191" i="1" s="1"/>
  <c r="AE149" i="1"/>
  <c r="X149" i="1"/>
  <c r="AB149" i="1" s="1"/>
  <c r="X230" i="1"/>
  <c r="AB230" i="1" s="1"/>
  <c r="AE230" i="1"/>
  <c r="N240" i="1"/>
  <c r="O240" i="1" s="1"/>
  <c r="V207" i="1"/>
  <c r="W207" i="1" s="1"/>
  <c r="AD192" i="1"/>
  <c r="AE82" i="1"/>
  <c r="X82" i="1"/>
  <c r="AB82" i="1" s="1"/>
  <c r="V64" i="1"/>
  <c r="W64" i="1" s="1"/>
  <c r="X108" i="1"/>
  <c r="AB108" i="1" s="1"/>
  <c r="S108" i="1"/>
  <c r="Q108" i="1" s="1"/>
  <c r="T108" i="1" s="1"/>
  <c r="N108" i="1" s="1"/>
  <c r="O108" i="1" s="1"/>
  <c r="AE108" i="1"/>
  <c r="AF108" i="1" s="1"/>
  <c r="X126" i="1"/>
  <c r="AB126" i="1" s="1"/>
  <c r="AD126" i="1"/>
  <c r="AE126" i="1"/>
  <c r="V133" i="1"/>
  <c r="W133" i="1" s="1"/>
  <c r="X112" i="1"/>
  <c r="AB112" i="1" s="1"/>
  <c r="S112" i="1"/>
  <c r="Q112" i="1" s="1"/>
  <c r="T112" i="1" s="1"/>
  <c r="N112" i="1" s="1"/>
  <c r="O112" i="1" s="1"/>
  <c r="AE112" i="1"/>
  <c r="AD112" i="1"/>
  <c r="AE88" i="1"/>
  <c r="AD88" i="1"/>
  <c r="X88" i="1"/>
  <c r="AB88" i="1" s="1"/>
  <c r="V77" i="1"/>
  <c r="W77" i="1" s="1"/>
  <c r="AD94" i="1"/>
  <c r="X41" i="1"/>
  <c r="AB41" i="1" s="1"/>
  <c r="AE41" i="1"/>
  <c r="AD57" i="1"/>
  <c r="X57" i="1"/>
  <c r="AB57" i="1" s="1"/>
  <c r="AE57" i="1"/>
  <c r="X58" i="1"/>
  <c r="AB58" i="1" s="1"/>
  <c r="AE58" i="1"/>
  <c r="AD58" i="1"/>
  <c r="S42" i="1"/>
  <c r="Q42" i="1" s="1"/>
  <c r="T42" i="1" s="1"/>
  <c r="N42" i="1" s="1"/>
  <c r="O42" i="1" s="1"/>
  <c r="AD43" i="1"/>
  <c r="V232" i="1"/>
  <c r="W232" i="1" s="1"/>
  <c r="N159" i="1"/>
  <c r="O159" i="1" s="1"/>
  <c r="X138" i="1"/>
  <c r="AB138" i="1" s="1"/>
  <c r="S138" i="1"/>
  <c r="Q138" i="1" s="1"/>
  <c r="T138" i="1" s="1"/>
  <c r="N138" i="1" s="1"/>
  <c r="O138" i="1" s="1"/>
  <c r="AE138" i="1"/>
  <c r="AD138" i="1"/>
  <c r="AE75" i="1"/>
  <c r="AF75" i="1" s="1"/>
  <c r="X75" i="1"/>
  <c r="AB75" i="1" s="1"/>
  <c r="V85" i="1"/>
  <c r="W85" i="1" s="1"/>
  <c r="V247" i="1"/>
  <c r="W247" i="1" s="1"/>
  <c r="AD124" i="1"/>
  <c r="AE124" i="1"/>
  <c r="X124" i="1"/>
  <c r="AB124" i="1" s="1"/>
  <c r="S230" i="1"/>
  <c r="Q230" i="1" s="1"/>
  <c r="T230" i="1" s="1"/>
  <c r="N230" i="1" s="1"/>
  <c r="O230" i="1" s="1"/>
  <c r="AE219" i="1"/>
  <c r="AF219" i="1" s="1"/>
  <c r="X219" i="1"/>
  <c r="AB219" i="1" s="1"/>
  <c r="N244" i="1"/>
  <c r="O244" i="1" s="1"/>
  <c r="S219" i="1"/>
  <c r="Q219" i="1" s="1"/>
  <c r="T219" i="1" s="1"/>
  <c r="N219" i="1" s="1"/>
  <c r="O219" i="1" s="1"/>
  <c r="V221" i="1"/>
  <c r="W221" i="1" s="1"/>
  <c r="AE216" i="1"/>
  <c r="X216" i="1"/>
  <c r="AB216" i="1" s="1"/>
  <c r="V243" i="1"/>
  <c r="W243" i="1" s="1"/>
  <c r="AD230" i="1"/>
  <c r="X182" i="1"/>
  <c r="AB182" i="1" s="1"/>
  <c r="AE182" i="1"/>
  <c r="AF182" i="1" s="1"/>
  <c r="V178" i="1"/>
  <c r="W178" i="1" s="1"/>
  <c r="X154" i="1"/>
  <c r="AB154" i="1" s="1"/>
  <c r="S154" i="1"/>
  <c r="Q154" i="1" s="1"/>
  <c r="T154" i="1" s="1"/>
  <c r="N154" i="1" s="1"/>
  <c r="O154" i="1" s="1"/>
  <c r="AE154" i="1"/>
  <c r="AD154" i="1"/>
  <c r="AE173" i="1"/>
  <c r="AF173" i="1" s="1"/>
  <c r="X173" i="1"/>
  <c r="AB173" i="1" s="1"/>
  <c r="S183" i="1"/>
  <c r="Q183" i="1" s="1"/>
  <c r="T183" i="1" s="1"/>
  <c r="N183" i="1" s="1"/>
  <c r="O183" i="1" s="1"/>
  <c r="V91" i="1"/>
  <c r="W91" i="1" s="1"/>
  <c r="V59" i="1"/>
  <c r="W59" i="1" s="1"/>
  <c r="AE139" i="1"/>
  <c r="AF139" i="1" s="1"/>
  <c r="X139" i="1"/>
  <c r="AB139" i="1" s="1"/>
  <c r="V74" i="1"/>
  <c r="W74" i="1" s="1"/>
  <c r="X129" i="1"/>
  <c r="AB129" i="1" s="1"/>
  <c r="AE129" i="1"/>
  <c r="AD129" i="1"/>
  <c r="S129" i="1"/>
  <c r="Q129" i="1" s="1"/>
  <c r="T129" i="1" s="1"/>
  <c r="N129" i="1" s="1"/>
  <c r="O129" i="1" s="1"/>
  <c r="X128" i="1"/>
  <c r="AB128" i="1" s="1"/>
  <c r="AE128" i="1"/>
  <c r="AD128" i="1"/>
  <c r="S128" i="1"/>
  <c r="Q128" i="1" s="1"/>
  <c r="T128" i="1" s="1"/>
  <c r="N128" i="1" s="1"/>
  <c r="O128" i="1" s="1"/>
  <c r="X119" i="1"/>
  <c r="AB119" i="1" s="1"/>
  <c r="AE119" i="1"/>
  <c r="V80" i="1"/>
  <c r="W80" i="1" s="1"/>
  <c r="X70" i="1"/>
  <c r="AB70" i="1" s="1"/>
  <c r="AE70" i="1"/>
  <c r="AF70" i="1" s="1"/>
  <c r="AE104" i="1"/>
  <c r="AF104" i="1" s="1"/>
  <c r="X104" i="1"/>
  <c r="AB104" i="1" s="1"/>
  <c r="AD97" i="1"/>
  <c r="AE134" i="1"/>
  <c r="X134" i="1"/>
  <c r="AB134" i="1" s="1"/>
  <c r="AF81" i="1"/>
  <c r="V72" i="1"/>
  <c r="W72" i="1" s="1"/>
  <c r="X115" i="1"/>
  <c r="AB115" i="1" s="1"/>
  <c r="AE115" i="1"/>
  <c r="AF115" i="1" s="1"/>
  <c r="S57" i="1"/>
  <c r="Q57" i="1" s="1"/>
  <c r="T57" i="1" s="1"/>
  <c r="N57" i="1" s="1"/>
  <c r="O57" i="1" s="1"/>
  <c r="X46" i="1"/>
  <c r="AB46" i="1" s="1"/>
  <c r="AE46" i="1"/>
  <c r="AF46" i="1" s="1"/>
  <c r="S46" i="1"/>
  <c r="Q46" i="1" s="1"/>
  <c r="T46" i="1" s="1"/>
  <c r="N46" i="1" s="1"/>
  <c r="O46" i="1" s="1"/>
  <c r="V19" i="1"/>
  <c r="W19" i="1" s="1"/>
  <c r="S82" i="1"/>
  <c r="Q82" i="1" s="1"/>
  <c r="T82" i="1" s="1"/>
  <c r="N82" i="1" s="1"/>
  <c r="O82" i="1" s="1"/>
  <c r="AD28" i="1"/>
  <c r="S43" i="1"/>
  <c r="Q43" i="1" s="1"/>
  <c r="T43" i="1" s="1"/>
  <c r="N43" i="1" s="1"/>
  <c r="O43" i="1" s="1"/>
  <c r="X21" i="1"/>
  <c r="AB21" i="1" s="1"/>
  <c r="AE21" i="1"/>
  <c r="X113" i="1"/>
  <c r="AB113" i="1" s="1"/>
  <c r="AE113" i="1"/>
  <c r="AD113" i="1"/>
  <c r="X136" i="1"/>
  <c r="AB136" i="1" s="1"/>
  <c r="AE136" i="1"/>
  <c r="AD136" i="1"/>
  <c r="V83" i="1"/>
  <c r="W83" i="1" s="1"/>
  <c r="V205" i="1"/>
  <c r="W205" i="1" s="1"/>
  <c r="S161" i="1"/>
  <c r="Q161" i="1" s="1"/>
  <c r="T161" i="1" s="1"/>
  <c r="N161" i="1" s="1"/>
  <c r="O161" i="1" s="1"/>
  <c r="X161" i="1"/>
  <c r="AB161" i="1" s="1"/>
  <c r="AE161" i="1"/>
  <c r="AF161" i="1" s="1"/>
  <c r="V34" i="1"/>
  <c r="W34" i="1" s="1"/>
  <c r="X127" i="1"/>
  <c r="AB127" i="1" s="1"/>
  <c r="AE127" i="1"/>
  <c r="S127" i="1"/>
  <c r="Q127" i="1" s="1"/>
  <c r="T127" i="1" s="1"/>
  <c r="N127" i="1" s="1"/>
  <c r="O127" i="1" s="1"/>
  <c r="AD251" i="1"/>
  <c r="S190" i="1"/>
  <c r="Q190" i="1" s="1"/>
  <c r="T190" i="1" s="1"/>
  <c r="N190" i="1" s="1"/>
  <c r="O190" i="1" s="1"/>
  <c r="V246" i="1"/>
  <c r="W246" i="1" s="1"/>
  <c r="V241" i="1"/>
  <c r="W241" i="1" s="1"/>
  <c r="V242" i="1"/>
  <c r="W242" i="1" s="1"/>
  <c r="X210" i="1"/>
  <c r="AB210" i="1" s="1"/>
  <c r="AE210" i="1"/>
  <c r="V193" i="1"/>
  <c r="W193" i="1" s="1"/>
  <c r="X177" i="1"/>
  <c r="AB177" i="1" s="1"/>
  <c r="AE177" i="1"/>
  <c r="AD177" i="1"/>
  <c r="V209" i="1"/>
  <c r="W209" i="1" s="1"/>
  <c r="S192" i="1"/>
  <c r="Q192" i="1" s="1"/>
  <c r="T192" i="1" s="1"/>
  <c r="N192" i="1" s="1"/>
  <c r="O192" i="1" s="1"/>
  <c r="N239" i="1"/>
  <c r="O239" i="1" s="1"/>
  <c r="V157" i="1"/>
  <c r="W157" i="1" s="1"/>
  <c r="X228" i="1"/>
  <c r="AB228" i="1" s="1"/>
  <c r="AE228" i="1"/>
  <c r="AF228" i="1" s="1"/>
  <c r="AE172" i="1"/>
  <c r="AF172" i="1" s="1"/>
  <c r="X172" i="1"/>
  <c r="AB172" i="1" s="1"/>
  <c r="V71" i="1"/>
  <c r="W71" i="1" s="1"/>
  <c r="X107" i="1"/>
  <c r="AB107" i="1" s="1"/>
  <c r="S107" i="1"/>
  <c r="Q107" i="1" s="1"/>
  <c r="T107" i="1" s="1"/>
  <c r="N107" i="1" s="1"/>
  <c r="O107" i="1" s="1"/>
  <c r="AD107" i="1"/>
  <c r="AE107" i="1"/>
  <c r="V68" i="1"/>
  <c r="W68" i="1" s="1"/>
  <c r="S104" i="1"/>
  <c r="Q104" i="1" s="1"/>
  <c r="T104" i="1" s="1"/>
  <c r="N104" i="1" s="1"/>
  <c r="O104" i="1" s="1"/>
  <c r="AD119" i="1"/>
  <c r="X120" i="1"/>
  <c r="AB120" i="1" s="1"/>
  <c r="AE120" i="1"/>
  <c r="AD120" i="1"/>
  <c r="AD87" i="1"/>
  <c r="X87" i="1"/>
  <c r="AB87" i="1" s="1"/>
  <c r="AE87" i="1"/>
  <c r="X103" i="1"/>
  <c r="AB103" i="1" s="1"/>
  <c r="AE103" i="1"/>
  <c r="AF103" i="1" s="1"/>
  <c r="AD65" i="1"/>
  <c r="V89" i="1"/>
  <c r="W89" i="1" s="1"/>
  <c r="AD41" i="1"/>
  <c r="S120" i="1"/>
  <c r="Q120" i="1" s="1"/>
  <c r="T120" i="1" s="1"/>
  <c r="N120" i="1" s="1"/>
  <c r="O120" i="1" s="1"/>
  <c r="S23" i="1"/>
  <c r="Q23" i="1" s="1"/>
  <c r="T23" i="1" s="1"/>
  <c r="N23" i="1" s="1"/>
  <c r="O23" i="1" s="1"/>
  <c r="S40" i="1"/>
  <c r="Q40" i="1" s="1"/>
  <c r="T40" i="1" s="1"/>
  <c r="N40" i="1" s="1"/>
  <c r="O40" i="1" s="1"/>
  <c r="X18" i="1"/>
  <c r="AB18" i="1" s="1"/>
  <c r="S18" i="1"/>
  <c r="Q18" i="1" s="1"/>
  <c r="T18" i="1" s="1"/>
  <c r="N18" i="1" s="1"/>
  <c r="O18" i="1" s="1"/>
  <c r="AE18" i="1"/>
  <c r="AD30" i="1"/>
  <c r="S53" i="1"/>
  <c r="Q53" i="1" s="1"/>
  <c r="T53" i="1" s="1"/>
  <c r="N53" i="1" s="1"/>
  <c r="O53" i="1" s="1"/>
  <c r="AF17" i="1"/>
  <c r="V222" i="1"/>
  <c r="W222" i="1" s="1"/>
  <c r="V174" i="1"/>
  <c r="W174" i="1" s="1"/>
  <c r="AE102" i="1"/>
  <c r="AD102" i="1"/>
  <c r="X102" i="1"/>
  <c r="AB102" i="1" s="1"/>
  <c r="N177" i="1"/>
  <c r="O177" i="1" s="1"/>
  <c r="S137" i="1"/>
  <c r="Q137" i="1" s="1"/>
  <c r="T137" i="1" s="1"/>
  <c r="N137" i="1" s="1"/>
  <c r="O137" i="1" s="1"/>
  <c r="S251" i="1"/>
  <c r="Q251" i="1" s="1"/>
  <c r="T251" i="1" s="1"/>
  <c r="N251" i="1" s="1"/>
  <c r="O251" i="1" s="1"/>
  <c r="V196" i="1"/>
  <c r="W196" i="1" s="1"/>
  <c r="V236" i="1"/>
  <c r="W236" i="1" s="1"/>
  <c r="V217" i="1"/>
  <c r="W217" i="1" s="1"/>
  <c r="V248" i="1"/>
  <c r="W248" i="1" s="1"/>
  <c r="X203" i="1"/>
  <c r="AB203" i="1" s="1"/>
  <c r="AE203" i="1"/>
  <c r="V204" i="1"/>
  <c r="W204" i="1" s="1"/>
  <c r="X176" i="1"/>
  <c r="AB176" i="1" s="1"/>
  <c r="AE176" i="1"/>
  <c r="V238" i="1"/>
  <c r="W238" i="1" s="1"/>
  <c r="V227" i="1"/>
  <c r="W227" i="1" s="1"/>
  <c r="X223" i="1"/>
  <c r="AB223" i="1" s="1"/>
  <c r="AE223" i="1"/>
  <c r="AF223" i="1" s="1"/>
  <c r="V199" i="1"/>
  <c r="W199" i="1" s="1"/>
  <c r="AD244" i="1"/>
  <c r="AD203" i="1"/>
  <c r="AD149" i="1"/>
  <c r="V162" i="1"/>
  <c r="W162" i="1" s="1"/>
  <c r="S153" i="1"/>
  <c r="Q153" i="1" s="1"/>
  <c r="T153" i="1" s="1"/>
  <c r="N153" i="1" s="1"/>
  <c r="O153" i="1" s="1"/>
  <c r="V54" i="1"/>
  <c r="W54" i="1" s="1"/>
  <c r="X250" i="1"/>
  <c r="AB250" i="1" s="1"/>
  <c r="AE250" i="1"/>
  <c r="X245" i="1"/>
  <c r="AB245" i="1" s="1"/>
  <c r="AE245" i="1"/>
  <c r="AD245" i="1"/>
  <c r="V226" i="1"/>
  <c r="W226" i="1" s="1"/>
  <c r="AE211" i="1"/>
  <c r="AF211" i="1" s="1"/>
  <c r="X211" i="1"/>
  <c r="AB211" i="1" s="1"/>
  <c r="V213" i="1"/>
  <c r="W213" i="1" s="1"/>
  <c r="AD216" i="1"/>
  <c r="S203" i="1"/>
  <c r="Q203" i="1" s="1"/>
  <c r="T203" i="1" s="1"/>
  <c r="N203" i="1" s="1"/>
  <c r="O203" i="1" s="1"/>
  <c r="AD210" i="1"/>
  <c r="AE187" i="1"/>
  <c r="X187" i="1"/>
  <c r="AB187" i="1" s="1"/>
  <c r="S210" i="1"/>
  <c r="Q210" i="1" s="1"/>
  <c r="T210" i="1" s="1"/>
  <c r="N210" i="1" s="1"/>
  <c r="O210" i="1" s="1"/>
  <c r="AE185" i="1"/>
  <c r="AF185" i="1" s="1"/>
  <c r="X185" i="1"/>
  <c r="AB185" i="1" s="1"/>
  <c r="S185" i="1"/>
  <c r="Q185" i="1" s="1"/>
  <c r="T185" i="1" s="1"/>
  <c r="N185" i="1" s="1"/>
  <c r="O185" i="1" s="1"/>
  <c r="S180" i="1"/>
  <c r="Q180" i="1" s="1"/>
  <c r="T180" i="1" s="1"/>
  <c r="N180" i="1" s="1"/>
  <c r="O180" i="1" s="1"/>
  <c r="X168" i="1"/>
  <c r="AB168" i="1" s="1"/>
  <c r="AE168" i="1"/>
  <c r="AF168" i="1" s="1"/>
  <c r="AD176" i="1"/>
  <c r="S176" i="1"/>
  <c r="Q176" i="1" s="1"/>
  <c r="T176" i="1" s="1"/>
  <c r="N176" i="1" s="1"/>
  <c r="O176" i="1" s="1"/>
  <c r="X150" i="1"/>
  <c r="AB150" i="1" s="1"/>
  <c r="AE150" i="1"/>
  <c r="AD150" i="1"/>
  <c r="V49" i="1"/>
  <c r="W49" i="1" s="1"/>
  <c r="AD134" i="1"/>
  <c r="V66" i="1"/>
  <c r="W66" i="1" s="1"/>
  <c r="S136" i="1"/>
  <c r="Q136" i="1" s="1"/>
  <c r="T136" i="1" s="1"/>
  <c r="N136" i="1" s="1"/>
  <c r="O136" i="1" s="1"/>
  <c r="AE159" i="1"/>
  <c r="AD159" i="1"/>
  <c r="X159" i="1"/>
  <c r="AB159" i="1" s="1"/>
  <c r="AD127" i="1"/>
  <c r="S79" i="1"/>
  <c r="Q79" i="1" s="1"/>
  <c r="T79" i="1" s="1"/>
  <c r="N79" i="1" s="1"/>
  <c r="O79" i="1" s="1"/>
  <c r="AD82" i="1"/>
  <c r="X114" i="1"/>
  <c r="AB114" i="1" s="1"/>
  <c r="AE114" i="1"/>
  <c r="AF114" i="1" s="1"/>
  <c r="AD78" i="1"/>
  <c r="AF125" i="1"/>
  <c r="S87" i="1"/>
  <c r="Q87" i="1" s="1"/>
  <c r="T87" i="1" s="1"/>
  <c r="N87" i="1" s="1"/>
  <c r="O87" i="1" s="1"/>
  <c r="S55" i="1"/>
  <c r="Q55" i="1" s="1"/>
  <c r="T55" i="1" s="1"/>
  <c r="N55" i="1" s="1"/>
  <c r="O55" i="1" s="1"/>
  <c r="X48" i="1"/>
  <c r="AB48" i="1" s="1"/>
  <c r="AE48" i="1"/>
  <c r="AF48" i="1" s="1"/>
  <c r="S75" i="1"/>
  <c r="Q75" i="1" s="1"/>
  <c r="T75" i="1" s="1"/>
  <c r="N75" i="1" s="1"/>
  <c r="O75" i="1" s="1"/>
  <c r="S94" i="1"/>
  <c r="Q94" i="1" s="1"/>
  <c r="T94" i="1" s="1"/>
  <c r="N94" i="1" s="1"/>
  <c r="O94" i="1" s="1"/>
  <c r="X45" i="1"/>
  <c r="AB45" i="1" s="1"/>
  <c r="AE45" i="1"/>
  <c r="AF45" i="1" s="1"/>
  <c r="AD18" i="1"/>
  <c r="S27" i="1"/>
  <c r="Q27" i="1" s="1"/>
  <c r="T27" i="1" s="1"/>
  <c r="N27" i="1" s="1"/>
  <c r="O27" i="1" s="1"/>
  <c r="AD21" i="1"/>
  <c r="S45" i="1"/>
  <c r="Q45" i="1" s="1"/>
  <c r="T45" i="1" s="1"/>
  <c r="N45" i="1" s="1"/>
  <c r="O45" i="1" s="1"/>
  <c r="AF124" i="1" l="1"/>
  <c r="AF121" i="1"/>
  <c r="AF22" i="1"/>
  <c r="AF23" i="1"/>
  <c r="AF109" i="1"/>
  <c r="AF249" i="1"/>
  <c r="AF250" i="1"/>
  <c r="AF154" i="1"/>
  <c r="AF187" i="1"/>
  <c r="AF62" i="1"/>
  <c r="AF144" i="1"/>
  <c r="AF88" i="1"/>
  <c r="AF134" i="1"/>
  <c r="AF57" i="1"/>
  <c r="AF171" i="1"/>
  <c r="AF63" i="1"/>
  <c r="AF240" i="1"/>
  <c r="AF27" i="1"/>
  <c r="AF33" i="1"/>
  <c r="AF210" i="1"/>
  <c r="AF67" i="1"/>
  <c r="AF127" i="1"/>
  <c r="AF25" i="1"/>
  <c r="AF130" i="1"/>
  <c r="AF136" i="1"/>
  <c r="AF30" i="1"/>
  <c r="AF26" i="1"/>
  <c r="AF107" i="1"/>
  <c r="AF192" i="1"/>
  <c r="AF36" i="1"/>
  <c r="AF143" i="1"/>
  <c r="AF119" i="1"/>
  <c r="AF230" i="1"/>
  <c r="AF200" i="1"/>
  <c r="AF42" i="1"/>
  <c r="AF203" i="1"/>
  <c r="AF58" i="1"/>
  <c r="AE80" i="1"/>
  <c r="AF80" i="1" s="1"/>
  <c r="X80" i="1"/>
  <c r="AB80" i="1" s="1"/>
  <c r="AD80" i="1"/>
  <c r="S80" i="1"/>
  <c r="Q80" i="1" s="1"/>
  <c r="T80" i="1" s="1"/>
  <c r="N80" i="1" s="1"/>
  <c r="O80" i="1" s="1"/>
  <c r="AF28" i="1"/>
  <c r="AF38" i="1"/>
  <c r="AE194" i="1"/>
  <c r="X194" i="1"/>
  <c r="AB194" i="1" s="1"/>
  <c r="AD194" i="1"/>
  <c r="S194" i="1"/>
  <c r="Q194" i="1" s="1"/>
  <c r="T194" i="1" s="1"/>
  <c r="N194" i="1" s="1"/>
  <c r="O194" i="1" s="1"/>
  <c r="X83" i="1"/>
  <c r="AB83" i="1" s="1"/>
  <c r="AE83" i="1"/>
  <c r="AF83" i="1" s="1"/>
  <c r="AD83" i="1"/>
  <c r="S83" i="1"/>
  <c r="Q83" i="1" s="1"/>
  <c r="T83" i="1" s="1"/>
  <c r="N83" i="1" s="1"/>
  <c r="O83" i="1" s="1"/>
  <c r="X72" i="1"/>
  <c r="AB72" i="1" s="1"/>
  <c r="AE72" i="1"/>
  <c r="AD72" i="1"/>
  <c r="S72" i="1"/>
  <c r="Q72" i="1" s="1"/>
  <c r="T72" i="1" s="1"/>
  <c r="N72" i="1" s="1"/>
  <c r="O72" i="1" s="1"/>
  <c r="AF129" i="1"/>
  <c r="X133" i="1"/>
  <c r="AB133" i="1" s="1"/>
  <c r="AE133" i="1"/>
  <c r="AF133" i="1" s="1"/>
  <c r="S133" i="1"/>
  <c r="Q133" i="1" s="1"/>
  <c r="T133" i="1" s="1"/>
  <c r="N133" i="1" s="1"/>
  <c r="O133" i="1" s="1"/>
  <c r="AD133" i="1"/>
  <c r="AF82" i="1"/>
  <c r="AF145" i="1"/>
  <c r="AE29" i="1"/>
  <c r="X29" i="1"/>
  <c r="AB29" i="1" s="1"/>
  <c r="AD29" i="1"/>
  <c r="S29" i="1"/>
  <c r="Q29" i="1" s="1"/>
  <c r="T29" i="1" s="1"/>
  <c r="N29" i="1" s="1"/>
  <c r="O29" i="1" s="1"/>
  <c r="AE213" i="1"/>
  <c r="AF213" i="1" s="1"/>
  <c r="X213" i="1"/>
  <c r="AB213" i="1" s="1"/>
  <c r="S213" i="1"/>
  <c r="Q213" i="1" s="1"/>
  <c r="T213" i="1" s="1"/>
  <c r="N213" i="1" s="1"/>
  <c r="O213" i="1" s="1"/>
  <c r="AD213" i="1"/>
  <c r="AE199" i="1"/>
  <c r="AD199" i="1"/>
  <c r="X199" i="1"/>
  <c r="AB199" i="1" s="1"/>
  <c r="S199" i="1"/>
  <c r="Q199" i="1" s="1"/>
  <c r="T199" i="1" s="1"/>
  <c r="N199" i="1" s="1"/>
  <c r="O199" i="1" s="1"/>
  <c r="AE204" i="1"/>
  <c r="X204" i="1"/>
  <c r="AB204" i="1" s="1"/>
  <c r="AD204" i="1"/>
  <c r="S204" i="1"/>
  <c r="Q204" i="1" s="1"/>
  <c r="T204" i="1" s="1"/>
  <c r="N204" i="1" s="1"/>
  <c r="O204" i="1" s="1"/>
  <c r="X196" i="1"/>
  <c r="AB196" i="1" s="1"/>
  <c r="AE196" i="1"/>
  <c r="S196" i="1"/>
  <c r="Q196" i="1" s="1"/>
  <c r="T196" i="1" s="1"/>
  <c r="N196" i="1" s="1"/>
  <c r="O196" i="1" s="1"/>
  <c r="AD196" i="1"/>
  <c r="AE222" i="1"/>
  <c r="X222" i="1"/>
  <c r="AB222" i="1" s="1"/>
  <c r="AD222" i="1"/>
  <c r="S222" i="1"/>
  <c r="Q222" i="1" s="1"/>
  <c r="T222" i="1" s="1"/>
  <c r="N222" i="1" s="1"/>
  <c r="O222" i="1" s="1"/>
  <c r="AF120" i="1"/>
  <c r="AE71" i="1"/>
  <c r="X71" i="1"/>
  <c r="AB71" i="1" s="1"/>
  <c r="S71" i="1"/>
  <c r="Q71" i="1" s="1"/>
  <c r="T71" i="1" s="1"/>
  <c r="N71" i="1" s="1"/>
  <c r="O71" i="1" s="1"/>
  <c r="AD71" i="1"/>
  <c r="X77" i="1"/>
  <c r="AB77" i="1" s="1"/>
  <c r="AE77" i="1"/>
  <c r="AD77" i="1"/>
  <c r="S77" i="1"/>
  <c r="Q77" i="1" s="1"/>
  <c r="T77" i="1" s="1"/>
  <c r="N77" i="1" s="1"/>
  <c r="O77" i="1" s="1"/>
  <c r="AF126" i="1"/>
  <c r="AF251" i="1"/>
  <c r="X141" i="1"/>
  <c r="AB141" i="1" s="1"/>
  <c r="AE141" i="1"/>
  <c r="AF141" i="1" s="1"/>
  <c r="AD141" i="1"/>
  <c r="S141" i="1"/>
  <c r="Q141" i="1" s="1"/>
  <c r="T141" i="1" s="1"/>
  <c r="N141" i="1" s="1"/>
  <c r="O141" i="1" s="1"/>
  <c r="AD158" i="1"/>
  <c r="X158" i="1"/>
  <c r="AB158" i="1" s="1"/>
  <c r="AE158" i="1"/>
  <c r="S158" i="1"/>
  <c r="Q158" i="1" s="1"/>
  <c r="T158" i="1" s="1"/>
  <c r="N158" i="1" s="1"/>
  <c r="O158" i="1" s="1"/>
  <c r="AE155" i="1"/>
  <c r="X155" i="1"/>
  <c r="AB155" i="1" s="1"/>
  <c r="AD155" i="1"/>
  <c r="S155" i="1"/>
  <c r="Q155" i="1" s="1"/>
  <c r="T155" i="1" s="1"/>
  <c r="N155" i="1" s="1"/>
  <c r="O155" i="1" s="1"/>
  <c r="AF94" i="1"/>
  <c r="AF79" i="1"/>
  <c r="AE39" i="1"/>
  <c r="X39" i="1"/>
  <c r="AB39" i="1" s="1"/>
  <c r="S39" i="1"/>
  <c r="Q39" i="1" s="1"/>
  <c r="T39" i="1" s="1"/>
  <c r="N39" i="1" s="1"/>
  <c r="O39" i="1" s="1"/>
  <c r="AD39" i="1"/>
  <c r="AE184" i="1"/>
  <c r="X184" i="1"/>
  <c r="AB184" i="1" s="1"/>
  <c r="S184" i="1"/>
  <c r="Q184" i="1" s="1"/>
  <c r="T184" i="1" s="1"/>
  <c r="N184" i="1" s="1"/>
  <c r="O184" i="1" s="1"/>
  <c r="AD184" i="1"/>
  <c r="AE105" i="1"/>
  <c r="X105" i="1"/>
  <c r="AB105" i="1" s="1"/>
  <c r="S105" i="1"/>
  <c r="Q105" i="1" s="1"/>
  <c r="T105" i="1" s="1"/>
  <c r="N105" i="1" s="1"/>
  <c r="O105" i="1" s="1"/>
  <c r="AD105" i="1"/>
  <c r="X242" i="1"/>
  <c r="AB242" i="1" s="1"/>
  <c r="AE242" i="1"/>
  <c r="AD242" i="1"/>
  <c r="S242" i="1"/>
  <c r="Q242" i="1" s="1"/>
  <c r="T242" i="1" s="1"/>
  <c r="N242" i="1" s="1"/>
  <c r="O242" i="1" s="1"/>
  <c r="AE106" i="1"/>
  <c r="X106" i="1"/>
  <c r="AB106" i="1" s="1"/>
  <c r="S106" i="1"/>
  <c r="Q106" i="1" s="1"/>
  <c r="T106" i="1" s="1"/>
  <c r="N106" i="1" s="1"/>
  <c r="O106" i="1" s="1"/>
  <c r="AD106" i="1"/>
  <c r="AE123" i="1"/>
  <c r="X123" i="1"/>
  <c r="AB123" i="1" s="1"/>
  <c r="S123" i="1"/>
  <c r="Q123" i="1" s="1"/>
  <c r="T123" i="1" s="1"/>
  <c r="N123" i="1" s="1"/>
  <c r="O123" i="1" s="1"/>
  <c r="AD123" i="1"/>
  <c r="AE51" i="1"/>
  <c r="X51" i="1"/>
  <c r="AB51" i="1" s="1"/>
  <c r="AD51" i="1"/>
  <c r="S51" i="1"/>
  <c r="Q51" i="1" s="1"/>
  <c r="T51" i="1" s="1"/>
  <c r="N51" i="1" s="1"/>
  <c r="O51" i="1" s="1"/>
  <c r="AE167" i="1"/>
  <c r="X167" i="1"/>
  <c r="AB167" i="1" s="1"/>
  <c r="AD167" i="1"/>
  <c r="S167" i="1"/>
  <c r="Q167" i="1" s="1"/>
  <c r="T167" i="1" s="1"/>
  <c r="N167" i="1" s="1"/>
  <c r="O167" i="1" s="1"/>
  <c r="AE186" i="1"/>
  <c r="X186" i="1"/>
  <c r="AB186" i="1" s="1"/>
  <c r="AD186" i="1"/>
  <c r="S186" i="1"/>
  <c r="Q186" i="1" s="1"/>
  <c r="T186" i="1" s="1"/>
  <c r="N186" i="1" s="1"/>
  <c r="O186" i="1" s="1"/>
  <c r="X225" i="1"/>
  <c r="AB225" i="1" s="1"/>
  <c r="AE225" i="1"/>
  <c r="AF225" i="1" s="1"/>
  <c r="AD225" i="1"/>
  <c r="S225" i="1"/>
  <c r="Q225" i="1" s="1"/>
  <c r="T225" i="1" s="1"/>
  <c r="N225" i="1" s="1"/>
  <c r="O225" i="1" s="1"/>
  <c r="X20" i="1"/>
  <c r="AB20" i="1" s="1"/>
  <c r="AD20" i="1"/>
  <c r="AE20" i="1"/>
  <c r="AF20" i="1" s="1"/>
  <c r="S20" i="1"/>
  <c r="Q20" i="1" s="1"/>
  <c r="T20" i="1" s="1"/>
  <c r="N20" i="1" s="1"/>
  <c r="O20" i="1" s="1"/>
  <c r="AE85" i="1"/>
  <c r="X85" i="1"/>
  <c r="AB85" i="1" s="1"/>
  <c r="S85" i="1"/>
  <c r="Q85" i="1" s="1"/>
  <c r="T85" i="1" s="1"/>
  <c r="N85" i="1" s="1"/>
  <c r="O85" i="1" s="1"/>
  <c r="AD85" i="1"/>
  <c r="AE142" i="1"/>
  <c r="X142" i="1"/>
  <c r="AB142" i="1" s="1"/>
  <c r="AD142" i="1"/>
  <c r="S142" i="1"/>
  <c r="Q142" i="1" s="1"/>
  <c r="T142" i="1" s="1"/>
  <c r="N142" i="1" s="1"/>
  <c r="O142" i="1" s="1"/>
  <c r="AE61" i="1"/>
  <c r="AD61" i="1"/>
  <c r="X61" i="1"/>
  <c r="AB61" i="1" s="1"/>
  <c r="S61" i="1"/>
  <c r="Q61" i="1" s="1"/>
  <c r="T61" i="1" s="1"/>
  <c r="N61" i="1" s="1"/>
  <c r="O61" i="1" s="1"/>
  <c r="AE74" i="1"/>
  <c r="S74" i="1"/>
  <c r="Q74" i="1" s="1"/>
  <c r="T74" i="1" s="1"/>
  <c r="N74" i="1" s="1"/>
  <c r="O74" i="1" s="1"/>
  <c r="X74" i="1"/>
  <c r="AB74" i="1" s="1"/>
  <c r="AD74" i="1"/>
  <c r="AE209" i="1"/>
  <c r="X209" i="1"/>
  <c r="AB209" i="1" s="1"/>
  <c r="AD209" i="1"/>
  <c r="S209" i="1"/>
  <c r="Q209" i="1" s="1"/>
  <c r="T209" i="1" s="1"/>
  <c r="N209" i="1" s="1"/>
  <c r="O209" i="1" s="1"/>
  <c r="AE241" i="1"/>
  <c r="X241" i="1"/>
  <c r="AB241" i="1" s="1"/>
  <c r="AD241" i="1"/>
  <c r="S241" i="1"/>
  <c r="Q241" i="1" s="1"/>
  <c r="T241" i="1" s="1"/>
  <c r="N241" i="1" s="1"/>
  <c r="O241" i="1" s="1"/>
  <c r="AE34" i="1"/>
  <c r="X34" i="1"/>
  <c r="AB34" i="1" s="1"/>
  <c r="S34" i="1"/>
  <c r="Q34" i="1" s="1"/>
  <c r="T34" i="1" s="1"/>
  <c r="N34" i="1" s="1"/>
  <c r="O34" i="1" s="1"/>
  <c r="AD34" i="1"/>
  <c r="AF138" i="1"/>
  <c r="AE207" i="1"/>
  <c r="X207" i="1"/>
  <c r="AB207" i="1" s="1"/>
  <c r="AD207" i="1"/>
  <c r="S207" i="1"/>
  <c r="Q207" i="1" s="1"/>
  <c r="T207" i="1" s="1"/>
  <c r="N207" i="1" s="1"/>
  <c r="O207" i="1" s="1"/>
  <c r="AF92" i="1"/>
  <c r="X131" i="1"/>
  <c r="AB131" i="1" s="1"/>
  <c r="AE131" i="1"/>
  <c r="S131" i="1"/>
  <c r="Q131" i="1" s="1"/>
  <c r="T131" i="1" s="1"/>
  <c r="N131" i="1" s="1"/>
  <c r="O131" i="1" s="1"/>
  <c r="AD131" i="1"/>
  <c r="X202" i="1"/>
  <c r="AB202" i="1" s="1"/>
  <c r="AE202" i="1"/>
  <c r="AD202" i="1"/>
  <c r="S202" i="1"/>
  <c r="Q202" i="1" s="1"/>
  <c r="T202" i="1" s="1"/>
  <c r="N202" i="1" s="1"/>
  <c r="O202" i="1" s="1"/>
  <c r="AF65" i="1"/>
  <c r="AE163" i="1"/>
  <c r="AF163" i="1" s="1"/>
  <c r="X163" i="1"/>
  <c r="AB163" i="1" s="1"/>
  <c r="S163" i="1"/>
  <c r="Q163" i="1" s="1"/>
  <c r="T163" i="1" s="1"/>
  <c r="N163" i="1" s="1"/>
  <c r="O163" i="1" s="1"/>
  <c r="AD163" i="1"/>
  <c r="AE169" i="1"/>
  <c r="X169" i="1"/>
  <c r="AB169" i="1" s="1"/>
  <c r="AD169" i="1"/>
  <c r="S169" i="1"/>
  <c r="Q169" i="1" s="1"/>
  <c r="T169" i="1" s="1"/>
  <c r="N169" i="1" s="1"/>
  <c r="O169" i="1" s="1"/>
  <c r="AE66" i="1"/>
  <c r="AF66" i="1" s="1"/>
  <c r="X66" i="1"/>
  <c r="AB66" i="1" s="1"/>
  <c r="S66" i="1"/>
  <c r="Q66" i="1" s="1"/>
  <c r="T66" i="1" s="1"/>
  <c r="N66" i="1" s="1"/>
  <c r="O66" i="1" s="1"/>
  <c r="AD66" i="1"/>
  <c r="AE152" i="1"/>
  <c r="X152" i="1"/>
  <c r="AB152" i="1" s="1"/>
  <c r="AD152" i="1"/>
  <c r="S152" i="1"/>
  <c r="Q152" i="1" s="1"/>
  <c r="T152" i="1" s="1"/>
  <c r="N152" i="1" s="1"/>
  <c r="O152" i="1" s="1"/>
  <c r="AE89" i="1"/>
  <c r="X89" i="1"/>
  <c r="AB89" i="1" s="1"/>
  <c r="S89" i="1"/>
  <c r="Q89" i="1" s="1"/>
  <c r="T89" i="1" s="1"/>
  <c r="N89" i="1" s="1"/>
  <c r="O89" i="1" s="1"/>
  <c r="AD89" i="1"/>
  <c r="AE227" i="1"/>
  <c r="AF227" i="1" s="1"/>
  <c r="AD227" i="1"/>
  <c r="X227" i="1"/>
  <c r="AB227" i="1" s="1"/>
  <c r="S227" i="1"/>
  <c r="Q227" i="1" s="1"/>
  <c r="T227" i="1" s="1"/>
  <c r="N227" i="1" s="1"/>
  <c r="O227" i="1" s="1"/>
  <c r="X100" i="1"/>
  <c r="AB100" i="1" s="1"/>
  <c r="S100" i="1"/>
  <c r="Q100" i="1" s="1"/>
  <c r="T100" i="1" s="1"/>
  <c r="N100" i="1" s="1"/>
  <c r="O100" i="1" s="1"/>
  <c r="AE100" i="1"/>
  <c r="AD100" i="1"/>
  <c r="AE52" i="1"/>
  <c r="AD52" i="1"/>
  <c r="X52" i="1"/>
  <c r="AB52" i="1" s="1"/>
  <c r="S52" i="1"/>
  <c r="Q52" i="1" s="1"/>
  <c r="T52" i="1" s="1"/>
  <c r="N52" i="1" s="1"/>
  <c r="O52" i="1" s="1"/>
  <c r="AF116" i="1"/>
  <c r="AE111" i="1"/>
  <c r="X111" i="1"/>
  <c r="AB111" i="1" s="1"/>
  <c r="AD111" i="1"/>
  <c r="S111" i="1"/>
  <c r="Q111" i="1" s="1"/>
  <c r="T111" i="1" s="1"/>
  <c r="N111" i="1" s="1"/>
  <c r="O111" i="1" s="1"/>
  <c r="AF244" i="1"/>
  <c r="AE56" i="1"/>
  <c r="X56" i="1"/>
  <c r="AB56" i="1" s="1"/>
  <c r="AD56" i="1"/>
  <c r="S56" i="1"/>
  <c r="Q56" i="1" s="1"/>
  <c r="T56" i="1" s="1"/>
  <c r="N56" i="1" s="1"/>
  <c r="O56" i="1" s="1"/>
  <c r="X235" i="1"/>
  <c r="AB235" i="1" s="1"/>
  <c r="AE235" i="1"/>
  <c r="AD235" i="1"/>
  <c r="S235" i="1"/>
  <c r="Q235" i="1" s="1"/>
  <c r="T235" i="1" s="1"/>
  <c r="N235" i="1" s="1"/>
  <c r="O235" i="1" s="1"/>
  <c r="X68" i="1"/>
  <c r="AB68" i="1" s="1"/>
  <c r="AE68" i="1"/>
  <c r="AD68" i="1"/>
  <c r="S68" i="1"/>
  <c r="Q68" i="1" s="1"/>
  <c r="T68" i="1" s="1"/>
  <c r="N68" i="1" s="1"/>
  <c r="O68" i="1" s="1"/>
  <c r="AE189" i="1"/>
  <c r="X189" i="1"/>
  <c r="AB189" i="1" s="1"/>
  <c r="S189" i="1"/>
  <c r="Q189" i="1" s="1"/>
  <c r="T189" i="1" s="1"/>
  <c r="N189" i="1" s="1"/>
  <c r="O189" i="1" s="1"/>
  <c r="AD189" i="1"/>
  <c r="X166" i="1"/>
  <c r="AB166" i="1" s="1"/>
  <c r="AE166" i="1"/>
  <c r="AD166" i="1"/>
  <c r="S166" i="1"/>
  <c r="Q166" i="1" s="1"/>
  <c r="T166" i="1" s="1"/>
  <c r="N166" i="1" s="1"/>
  <c r="O166" i="1" s="1"/>
  <c r="X233" i="1"/>
  <c r="AB233" i="1" s="1"/>
  <c r="AE233" i="1"/>
  <c r="AD233" i="1"/>
  <c r="S233" i="1"/>
  <c r="Q233" i="1" s="1"/>
  <c r="T233" i="1" s="1"/>
  <c r="N233" i="1" s="1"/>
  <c r="O233" i="1" s="1"/>
  <c r="AF43" i="1"/>
  <c r="AE188" i="1"/>
  <c r="AD188" i="1"/>
  <c r="X188" i="1"/>
  <c r="AB188" i="1" s="1"/>
  <c r="S188" i="1"/>
  <c r="Q188" i="1" s="1"/>
  <c r="T188" i="1" s="1"/>
  <c r="N188" i="1" s="1"/>
  <c r="O188" i="1" s="1"/>
  <c r="AE44" i="1"/>
  <c r="X44" i="1"/>
  <c r="AB44" i="1" s="1"/>
  <c r="S44" i="1"/>
  <c r="Q44" i="1" s="1"/>
  <c r="T44" i="1" s="1"/>
  <c r="N44" i="1" s="1"/>
  <c r="O44" i="1" s="1"/>
  <c r="AD44" i="1"/>
  <c r="AE147" i="1"/>
  <c r="X147" i="1"/>
  <c r="AB147" i="1" s="1"/>
  <c r="S147" i="1"/>
  <c r="Q147" i="1" s="1"/>
  <c r="T147" i="1" s="1"/>
  <c r="N147" i="1" s="1"/>
  <c r="O147" i="1" s="1"/>
  <c r="AD147" i="1"/>
  <c r="X243" i="1"/>
  <c r="AB243" i="1" s="1"/>
  <c r="AE243" i="1"/>
  <c r="S243" i="1"/>
  <c r="Q243" i="1" s="1"/>
  <c r="T243" i="1" s="1"/>
  <c r="N243" i="1" s="1"/>
  <c r="O243" i="1" s="1"/>
  <c r="AD243" i="1"/>
  <c r="AF150" i="1"/>
  <c r="AF183" i="1"/>
  <c r="AE162" i="1"/>
  <c r="X162" i="1"/>
  <c r="AB162" i="1" s="1"/>
  <c r="S162" i="1"/>
  <c r="Q162" i="1" s="1"/>
  <c r="T162" i="1" s="1"/>
  <c r="N162" i="1" s="1"/>
  <c r="O162" i="1" s="1"/>
  <c r="AD162" i="1"/>
  <c r="X238" i="1"/>
  <c r="AB238" i="1" s="1"/>
  <c r="AE238" i="1"/>
  <c r="S238" i="1"/>
  <c r="Q238" i="1" s="1"/>
  <c r="T238" i="1" s="1"/>
  <c r="N238" i="1" s="1"/>
  <c r="O238" i="1" s="1"/>
  <c r="AD238" i="1"/>
  <c r="X217" i="1"/>
  <c r="AB217" i="1" s="1"/>
  <c r="AE217" i="1"/>
  <c r="AD217" i="1"/>
  <c r="S217" i="1"/>
  <c r="Q217" i="1" s="1"/>
  <c r="T217" i="1" s="1"/>
  <c r="N217" i="1" s="1"/>
  <c r="O217" i="1" s="1"/>
  <c r="AF128" i="1"/>
  <c r="AE59" i="1"/>
  <c r="X59" i="1"/>
  <c r="AB59" i="1" s="1"/>
  <c r="S59" i="1"/>
  <c r="Q59" i="1" s="1"/>
  <c r="T59" i="1" s="1"/>
  <c r="N59" i="1" s="1"/>
  <c r="O59" i="1" s="1"/>
  <c r="AD59" i="1"/>
  <c r="X221" i="1"/>
  <c r="AB221" i="1" s="1"/>
  <c r="AE221" i="1"/>
  <c r="S221" i="1"/>
  <c r="Q221" i="1" s="1"/>
  <c r="T221" i="1" s="1"/>
  <c r="N221" i="1" s="1"/>
  <c r="O221" i="1" s="1"/>
  <c r="AD221" i="1"/>
  <c r="AF112" i="1"/>
  <c r="AE208" i="1"/>
  <c r="X208" i="1"/>
  <c r="AB208" i="1" s="1"/>
  <c r="AD208" i="1"/>
  <c r="S208" i="1"/>
  <c r="Q208" i="1" s="1"/>
  <c r="T208" i="1" s="1"/>
  <c r="N208" i="1" s="1"/>
  <c r="O208" i="1" s="1"/>
  <c r="AF78" i="1"/>
  <c r="AE86" i="1"/>
  <c r="AF86" i="1" s="1"/>
  <c r="X86" i="1"/>
  <c r="AB86" i="1" s="1"/>
  <c r="S86" i="1"/>
  <c r="Q86" i="1" s="1"/>
  <c r="T86" i="1" s="1"/>
  <c r="N86" i="1" s="1"/>
  <c r="O86" i="1" s="1"/>
  <c r="AD86" i="1"/>
  <c r="AE179" i="1"/>
  <c r="AD179" i="1"/>
  <c r="X179" i="1"/>
  <c r="AB179" i="1" s="1"/>
  <c r="S179" i="1"/>
  <c r="Q179" i="1" s="1"/>
  <c r="T179" i="1" s="1"/>
  <c r="N179" i="1" s="1"/>
  <c r="O179" i="1" s="1"/>
  <c r="AE231" i="1"/>
  <c r="AD231" i="1"/>
  <c r="X231" i="1"/>
  <c r="AB231" i="1" s="1"/>
  <c r="S231" i="1"/>
  <c r="Q231" i="1" s="1"/>
  <c r="T231" i="1" s="1"/>
  <c r="N231" i="1" s="1"/>
  <c r="O231" i="1" s="1"/>
  <c r="AE93" i="1"/>
  <c r="X93" i="1"/>
  <c r="AB93" i="1" s="1"/>
  <c r="AD93" i="1"/>
  <c r="S93" i="1"/>
  <c r="Q93" i="1" s="1"/>
  <c r="T93" i="1" s="1"/>
  <c r="N93" i="1" s="1"/>
  <c r="O93" i="1" s="1"/>
  <c r="X218" i="1"/>
  <c r="AB218" i="1" s="1"/>
  <c r="AE218" i="1"/>
  <c r="S218" i="1"/>
  <c r="Q218" i="1" s="1"/>
  <c r="T218" i="1" s="1"/>
  <c r="N218" i="1" s="1"/>
  <c r="O218" i="1" s="1"/>
  <c r="AD218" i="1"/>
  <c r="AE49" i="1"/>
  <c r="X49" i="1"/>
  <c r="AB49" i="1" s="1"/>
  <c r="AD49" i="1"/>
  <c r="S49" i="1"/>
  <c r="Q49" i="1" s="1"/>
  <c r="T49" i="1" s="1"/>
  <c r="N49" i="1" s="1"/>
  <c r="O49" i="1" s="1"/>
  <c r="AE54" i="1"/>
  <c r="X54" i="1"/>
  <c r="AB54" i="1" s="1"/>
  <c r="AD54" i="1"/>
  <c r="S54" i="1"/>
  <c r="Q54" i="1" s="1"/>
  <c r="T54" i="1" s="1"/>
  <c r="N54" i="1" s="1"/>
  <c r="O54" i="1" s="1"/>
  <c r="X248" i="1"/>
  <c r="AB248" i="1" s="1"/>
  <c r="AE248" i="1"/>
  <c r="AD248" i="1"/>
  <c r="S248" i="1"/>
  <c r="Q248" i="1" s="1"/>
  <c r="T248" i="1" s="1"/>
  <c r="N248" i="1" s="1"/>
  <c r="O248" i="1" s="1"/>
  <c r="AE226" i="1"/>
  <c r="X226" i="1"/>
  <c r="AB226" i="1" s="1"/>
  <c r="AD226" i="1"/>
  <c r="S226" i="1"/>
  <c r="Q226" i="1" s="1"/>
  <c r="T226" i="1" s="1"/>
  <c r="N226" i="1" s="1"/>
  <c r="O226" i="1" s="1"/>
  <c r="AF177" i="1"/>
  <c r="AF113" i="1"/>
  <c r="AF102" i="1"/>
  <c r="AF87" i="1"/>
  <c r="AE193" i="1"/>
  <c r="X193" i="1"/>
  <c r="AB193" i="1" s="1"/>
  <c r="AD193" i="1"/>
  <c r="S193" i="1"/>
  <c r="Q193" i="1" s="1"/>
  <c r="T193" i="1" s="1"/>
  <c r="N193" i="1" s="1"/>
  <c r="O193" i="1" s="1"/>
  <c r="X205" i="1"/>
  <c r="AB205" i="1" s="1"/>
  <c r="AE205" i="1"/>
  <c r="AD205" i="1"/>
  <c r="S205" i="1"/>
  <c r="Q205" i="1" s="1"/>
  <c r="T205" i="1" s="1"/>
  <c r="N205" i="1" s="1"/>
  <c r="O205" i="1" s="1"/>
  <c r="AF21" i="1"/>
  <c r="X247" i="1"/>
  <c r="AB247" i="1" s="1"/>
  <c r="AE247" i="1"/>
  <c r="AD247" i="1"/>
  <c r="S247" i="1"/>
  <c r="Q247" i="1" s="1"/>
  <c r="T247" i="1" s="1"/>
  <c r="N247" i="1" s="1"/>
  <c r="O247" i="1" s="1"/>
  <c r="AF41" i="1"/>
  <c r="AE64" i="1"/>
  <c r="X64" i="1"/>
  <c r="AB64" i="1" s="1"/>
  <c r="S64" i="1"/>
  <c r="Q64" i="1" s="1"/>
  <c r="T64" i="1" s="1"/>
  <c r="N64" i="1" s="1"/>
  <c r="O64" i="1" s="1"/>
  <c r="AD64" i="1"/>
  <c r="AF135" i="1"/>
  <c r="X146" i="1"/>
  <c r="AB146" i="1" s="1"/>
  <c r="AE146" i="1"/>
  <c r="AD146" i="1"/>
  <c r="S146" i="1"/>
  <c r="Q146" i="1" s="1"/>
  <c r="T146" i="1" s="1"/>
  <c r="N146" i="1" s="1"/>
  <c r="O146" i="1" s="1"/>
  <c r="AE237" i="1"/>
  <c r="AD237" i="1"/>
  <c r="X237" i="1"/>
  <c r="AB237" i="1" s="1"/>
  <c r="S237" i="1"/>
  <c r="Q237" i="1" s="1"/>
  <c r="T237" i="1" s="1"/>
  <c r="N237" i="1" s="1"/>
  <c r="O237" i="1" s="1"/>
  <c r="AF40" i="1"/>
  <c r="AF32" i="1"/>
  <c r="AE212" i="1"/>
  <c r="X212" i="1"/>
  <c r="AB212" i="1" s="1"/>
  <c r="AD212" i="1"/>
  <c r="S212" i="1"/>
  <c r="Q212" i="1" s="1"/>
  <c r="T212" i="1" s="1"/>
  <c r="N212" i="1" s="1"/>
  <c r="O212" i="1" s="1"/>
  <c r="AE24" i="1"/>
  <c r="AD24" i="1"/>
  <c r="X24" i="1"/>
  <c r="AB24" i="1" s="1"/>
  <c r="S24" i="1"/>
  <c r="Q24" i="1" s="1"/>
  <c r="T24" i="1" s="1"/>
  <c r="N24" i="1" s="1"/>
  <c r="O24" i="1" s="1"/>
  <c r="AF190" i="1"/>
  <c r="AE91" i="1"/>
  <c r="X91" i="1"/>
  <c r="AB91" i="1" s="1"/>
  <c r="S91" i="1"/>
  <c r="Q91" i="1" s="1"/>
  <c r="T91" i="1" s="1"/>
  <c r="N91" i="1" s="1"/>
  <c r="O91" i="1" s="1"/>
  <c r="AD91" i="1"/>
  <c r="AE19" i="1"/>
  <c r="X19" i="1"/>
  <c r="AB19" i="1" s="1"/>
  <c r="AD19" i="1"/>
  <c r="S19" i="1"/>
  <c r="Q19" i="1" s="1"/>
  <c r="T19" i="1" s="1"/>
  <c r="N19" i="1" s="1"/>
  <c r="O19" i="1" s="1"/>
  <c r="AF18" i="1"/>
  <c r="AE246" i="1"/>
  <c r="X246" i="1"/>
  <c r="AB246" i="1" s="1"/>
  <c r="S246" i="1"/>
  <c r="Q246" i="1" s="1"/>
  <c r="T246" i="1" s="1"/>
  <c r="N246" i="1" s="1"/>
  <c r="O246" i="1" s="1"/>
  <c r="AD246" i="1"/>
  <c r="AF216" i="1"/>
  <c r="AF159" i="1"/>
  <c r="AF245" i="1"/>
  <c r="AF176" i="1"/>
  <c r="AE236" i="1"/>
  <c r="AD236" i="1"/>
  <c r="X236" i="1"/>
  <c r="AB236" i="1" s="1"/>
  <c r="S236" i="1"/>
  <c r="Q236" i="1" s="1"/>
  <c r="T236" i="1" s="1"/>
  <c r="N236" i="1" s="1"/>
  <c r="O236" i="1" s="1"/>
  <c r="AE174" i="1"/>
  <c r="X174" i="1"/>
  <c r="AB174" i="1" s="1"/>
  <c r="S174" i="1"/>
  <c r="Q174" i="1" s="1"/>
  <c r="T174" i="1" s="1"/>
  <c r="N174" i="1" s="1"/>
  <c r="O174" i="1" s="1"/>
  <c r="AD174" i="1"/>
  <c r="AE157" i="1"/>
  <c r="X157" i="1"/>
  <c r="AB157" i="1" s="1"/>
  <c r="AD157" i="1"/>
  <c r="S157" i="1"/>
  <c r="Q157" i="1" s="1"/>
  <c r="T157" i="1" s="1"/>
  <c r="N157" i="1" s="1"/>
  <c r="O157" i="1" s="1"/>
  <c r="AE178" i="1"/>
  <c r="X178" i="1"/>
  <c r="AB178" i="1" s="1"/>
  <c r="AD178" i="1"/>
  <c r="S178" i="1"/>
  <c r="Q178" i="1" s="1"/>
  <c r="T178" i="1" s="1"/>
  <c r="N178" i="1" s="1"/>
  <c r="O178" i="1" s="1"/>
  <c r="AE232" i="1"/>
  <c r="AD232" i="1"/>
  <c r="X232" i="1"/>
  <c r="AB232" i="1" s="1"/>
  <c r="S232" i="1"/>
  <c r="Q232" i="1" s="1"/>
  <c r="T232" i="1" s="1"/>
  <c r="N232" i="1" s="1"/>
  <c r="O232" i="1" s="1"/>
  <c r="AF149" i="1"/>
  <c r="AE69" i="1"/>
  <c r="X69" i="1"/>
  <c r="AB69" i="1" s="1"/>
  <c r="S69" i="1"/>
  <c r="Q69" i="1" s="1"/>
  <c r="T69" i="1" s="1"/>
  <c r="N69" i="1" s="1"/>
  <c r="O69" i="1" s="1"/>
  <c r="AD69" i="1"/>
  <c r="AE214" i="1"/>
  <c r="AD214" i="1"/>
  <c r="X214" i="1"/>
  <c r="AB214" i="1" s="1"/>
  <c r="S214" i="1"/>
  <c r="Q214" i="1" s="1"/>
  <c r="T214" i="1" s="1"/>
  <c r="N214" i="1" s="1"/>
  <c r="O214" i="1" s="1"/>
  <c r="AE101" i="1"/>
  <c r="X101" i="1"/>
  <c r="AB101" i="1" s="1"/>
  <c r="S101" i="1"/>
  <c r="Q101" i="1" s="1"/>
  <c r="T101" i="1" s="1"/>
  <c r="N101" i="1" s="1"/>
  <c r="O101" i="1" s="1"/>
  <c r="AD101" i="1"/>
  <c r="AE96" i="1"/>
  <c r="X96" i="1"/>
  <c r="AB96" i="1" s="1"/>
  <c r="S96" i="1"/>
  <c r="Q96" i="1" s="1"/>
  <c r="T96" i="1" s="1"/>
  <c r="N96" i="1" s="1"/>
  <c r="O96" i="1" s="1"/>
  <c r="AD96" i="1"/>
  <c r="AF53" i="1"/>
  <c r="AF97" i="1"/>
  <c r="AF197" i="1"/>
  <c r="AF84" i="1"/>
  <c r="AF100" i="1" l="1"/>
  <c r="AF158" i="1"/>
  <c r="AF242" i="1"/>
  <c r="AF202" i="1"/>
  <c r="AF199" i="1"/>
  <c r="AF179" i="1"/>
  <c r="AF142" i="1"/>
  <c r="AF167" i="1"/>
  <c r="AF217" i="1"/>
  <c r="AF189" i="1"/>
  <c r="AF221" i="1"/>
  <c r="AF54" i="1"/>
  <c r="AF196" i="1"/>
  <c r="AF146" i="1"/>
  <c r="AF214" i="1"/>
  <c r="AF247" i="1"/>
  <c r="AF193" i="1"/>
  <c r="AF49" i="1"/>
  <c r="AF56" i="1"/>
  <c r="AF52" i="1"/>
  <c r="AF44" i="1"/>
  <c r="AF241" i="1"/>
  <c r="AF85" i="1"/>
  <c r="AF51" i="1"/>
  <c r="AF184" i="1"/>
  <c r="AF155" i="1"/>
  <c r="AF174" i="1"/>
  <c r="AF89" i="1"/>
  <c r="AF61" i="1"/>
  <c r="AF186" i="1"/>
  <c r="AF212" i="1"/>
  <c r="AF231" i="1"/>
  <c r="AF218" i="1"/>
  <c r="AF77" i="1"/>
  <c r="AF222" i="1"/>
  <c r="AF29" i="1"/>
  <c r="AF72" i="1"/>
  <c r="AF96" i="1"/>
  <c r="AF91" i="1"/>
  <c r="AF178" i="1"/>
  <c r="AF248" i="1"/>
  <c r="AF68" i="1"/>
  <c r="AF207" i="1"/>
  <c r="AF204" i="1"/>
  <c r="AF194" i="1"/>
  <c r="AF59" i="1"/>
  <c r="AF169" i="1"/>
  <c r="AF69" i="1"/>
  <c r="AF236" i="1"/>
  <c r="AF205" i="1"/>
  <c r="AF208" i="1"/>
  <c r="AF188" i="1"/>
  <c r="AF235" i="1"/>
  <c r="AF111" i="1"/>
  <c r="AF209" i="1"/>
  <c r="AF123" i="1"/>
  <c r="AF39" i="1"/>
  <c r="AF243" i="1"/>
  <c r="AF101" i="1"/>
  <c r="AF64" i="1"/>
  <c r="AF152" i="1"/>
  <c r="AF131" i="1"/>
  <c r="AF157" i="1"/>
  <c r="AF24" i="1"/>
  <c r="AF237" i="1"/>
  <c r="AF162" i="1"/>
  <c r="AF147" i="1"/>
  <c r="AF34" i="1"/>
  <c r="AF105" i="1"/>
  <c r="AF246" i="1"/>
  <c r="AF166" i="1"/>
  <c r="AF19" i="1"/>
  <c r="AF226" i="1"/>
  <c r="AF93" i="1"/>
  <c r="AF238" i="1"/>
  <c r="AF232" i="1"/>
  <c r="AF233" i="1"/>
  <c r="AF74" i="1"/>
  <c r="AF106" i="1"/>
  <c r="AF71" i="1"/>
</calcChain>
</file>

<file path=xl/sharedStrings.xml><?xml version="1.0" encoding="utf-8"?>
<sst xmlns="http://schemas.openxmlformats.org/spreadsheetml/2006/main" count="3771" uniqueCount="831">
  <si>
    <t>File opened</t>
  </si>
  <si>
    <t>2022-07-11 13:32:11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</si>
  <si>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</si>
  <si>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</si>
  <si>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</si>
  <si>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</si>
  <si>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</si>
  <si>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</si>
  <si>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</si>
  <si>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</si>
  <si>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</si>
  <si>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</si>
  <si>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</si>
  <si>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{"co2bspan2": "0", "h2oaspan2": "0", "h2obspan1": "0.996568", "h2obspan2b": "0.0670951", "h2obspan2a": "0.0673262", "flowbzero": "0.22494", "co2aspan2": "0", "h2obspan2": "0", "co2bspan2a": "0.176379", "co2azero": "0.890987", "co2bspanconc1": "993.2", "co2aspan2b": "0.174856", "h2obzero": "1.07462", "flowmeterzero": "1.01", "h2oazero": "1.05601", "h2oaspan2b": "0.0674668", "tbzero": "0.0380535", "ssb_ref": "33188.9", "ssa_ref": "36692.3", "co2bzero": "0.969335", "h2oaspan1": "1.00244", "co2bspan1": "0.989818", "co2aspanconc1": "993.2", "co2bspanconc2": "0", "h2oaspanconc1": "12.25", "h2obspanconc2": "0", "tazero": "0.142506", "co2aspanconc2": "0", "co2bspan2b": "0.174583", "chamberpressurezero": "2.56805", "flowazero": "0.21937", "oxygen": "21", "co2aspan1": "0.989639", "h2oaspanconc2": "0", "h2oaspan2a": "0.0673025", "co2aspan2a": "0.176687", "h2obspanconc1": "12.25"}</t>
  </si>
  <si>
    <t>CO2 rangematch</t>
  </si>
  <si>
    <t>Mon Jul 11 11:03</t>
  </si>
  <si>
    <t>H2O rangematch</t>
  </si>
  <si>
    <t>Mon Jul 11 11:06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</si>
  <si>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</si>
  <si>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</si>
  <si>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</si>
  <si>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</si>
  <si>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</si>
  <si>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</si>
  <si>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</si>
  <si>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</si>
  <si>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</si>
  <si>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13:32:11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</si>
  <si>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</si>
  <si>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</si>
  <si>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</si>
  <si>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</si>
  <si>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</si>
  <si>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</si>
  <si>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</si>
  <si>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</si>
  <si>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</si>
  <si>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</si>
  <si>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</si>
  <si>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</si>
  <si>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</si>
  <si>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</si>
  <si>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</si>
  <si>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</si>
  <si>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</si>
  <si>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</si>
  <si>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</si>
  <si>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</si>
  <si>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</si>
  <si>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</si>
  <si>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</si>
  <si>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</si>
  <si>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</si>
  <si>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</si>
  <si>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</si>
  <si>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</si>
  <si>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</si>
  <si>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</si>
  <si>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</si>
  <si>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</si>
  <si>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</si>
  <si>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</si>
  <si>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</si>
  <si>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</si>
  <si>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</si>
  <si>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</si>
  <si>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</si>
  <si>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</si>
  <si>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</si>
  <si>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</si>
  <si>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</si>
  <si>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</si>
  <si>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</si>
  <si>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</si>
  <si>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</si>
  <si>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</si>
  <si>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</si>
  <si>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</si>
  <si>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</si>
  <si>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</si>
  <si>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2.02264 94.6536 333.79 563.783 779.641 994.601 1171.43 1300.28</t>
  </si>
  <si>
    <t>Fs_true</t>
  </si>
  <si>
    <t>-0.0877552 112.973 401.825 602.809 804.653 1001.54 1202.11 1369.17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</si>
  <si>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</si>
  <si>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</si>
  <si>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</si>
  <si>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</si>
  <si>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</si>
  <si>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</si>
  <si>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</si>
  <si>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</si>
  <si>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</si>
  <si>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</si>
  <si>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</si>
  <si>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</si>
  <si>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</si>
  <si>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</si>
  <si>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</si>
  <si>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</si>
  <si>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</si>
  <si>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</si>
  <si>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</si>
  <si>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</si>
  <si>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</si>
  <si>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</si>
  <si>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</si>
  <si>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</si>
  <si>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</si>
  <si>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</si>
  <si>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</si>
  <si>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</si>
  <si>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</si>
  <si>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</si>
  <si>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</si>
  <si>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</si>
  <si>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</si>
  <si>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</si>
  <si>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</si>
  <si>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</si>
  <si>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</si>
  <si>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</si>
  <si>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</si>
  <si>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</si>
  <si>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</si>
  <si>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</si>
  <si>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</si>
  <si>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</si>
  <si>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</si>
  <si>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</si>
  <si>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</si>
  <si>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</si>
  <si>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</si>
  <si>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</si>
  <si>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</si>
  <si>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</si>
  <si>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</si>
  <si>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</si>
  <si>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</si>
  <si>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</si>
  <si>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</si>
  <si>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</si>
  <si>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</si>
  <si>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</si>
  <si>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</si>
  <si>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</si>
  <si>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</si>
  <si>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</si>
  <si>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</si>
  <si>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</si>
  <si>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</si>
  <si>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</si>
  <si>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</si>
  <si>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</si>
  <si>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</si>
  <si>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</si>
  <si>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</si>
  <si>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</si>
  <si>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</si>
  <si>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</si>
  <si>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</si>
  <si>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</si>
  <si>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</si>
  <si>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</si>
  <si>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</si>
  <si>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</si>
  <si>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</si>
  <si>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</si>
  <si>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</si>
  <si>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</si>
  <si>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</si>
  <si>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</si>
  <si>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</si>
  <si>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</si>
  <si>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</si>
  <si>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</si>
  <si>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</si>
  <si>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</si>
  <si>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</si>
  <si>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</si>
  <si>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</si>
  <si>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</si>
  <si>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</si>
  <si>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</si>
  <si>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</si>
  <si>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</si>
  <si>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</si>
  <si>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</si>
  <si>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</si>
  <si>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</si>
  <si>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</si>
  <si>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</si>
  <si>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</si>
  <si>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</si>
  <si>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</si>
  <si>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</si>
  <si>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</si>
  <si>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</si>
  <si>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</si>
  <si>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</si>
  <si>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</si>
  <si>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</si>
  <si>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</si>
  <si>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</si>
  <si>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</si>
  <si>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</si>
  <si>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</si>
  <si>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</si>
  <si>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</si>
  <si>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</si>
  <si>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</si>
  <si>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</si>
  <si>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</si>
  <si>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</si>
  <si>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</si>
  <si>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</si>
  <si>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</si>
  <si>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</si>
  <si>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</si>
  <si>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</si>
  <si>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</si>
  <si>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</si>
  <si>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</si>
  <si>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</si>
  <si>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</si>
  <si>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</si>
  <si>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</si>
  <si>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</si>
  <si>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</si>
  <si>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</si>
  <si>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</si>
  <si>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</si>
  <si>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</si>
  <si>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</si>
  <si>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</si>
  <si>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</si>
  <si>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</si>
  <si>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</si>
  <si>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</si>
  <si>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</si>
  <si>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</si>
  <si>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</si>
  <si>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</si>
  <si>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</si>
  <si>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</si>
  <si>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</si>
  <si>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</si>
  <si>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</si>
  <si>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</si>
  <si>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</si>
  <si>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</si>
  <si>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</si>
  <si>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</si>
  <si>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</si>
  <si>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</si>
  <si>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</si>
  <si>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</si>
  <si>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</si>
  <si>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</si>
  <si>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</si>
  <si>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</si>
  <si>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</si>
  <si>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</si>
  <si>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</si>
  <si>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</si>
  <si>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</si>
  <si>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</si>
  <si>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</si>
  <si>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</si>
  <si>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</si>
  <si>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</si>
  <si>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</si>
  <si>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</si>
  <si>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</si>
  <si>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</si>
  <si>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</si>
  <si>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</si>
  <si>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</si>
  <si>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</si>
  <si>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</si>
  <si>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</si>
  <si>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</si>
  <si>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</si>
  <si>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</si>
  <si>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</si>
  <si>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</si>
  <si>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</si>
  <si>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</si>
  <si>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</si>
  <si>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</si>
  <si>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</si>
  <si>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</si>
  <si>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</si>
  <si>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</si>
  <si>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</si>
  <si>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</si>
  <si>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</si>
  <si>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</si>
  <si>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</si>
  <si>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</si>
  <si>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</si>
  <si>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</si>
  <si>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</si>
  <si>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</si>
  <si>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</si>
  <si>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</si>
  <si>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</si>
  <si>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</si>
  <si>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</si>
  <si>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</si>
  <si>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</si>
  <si>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</si>
  <si>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</si>
  <si>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</si>
  <si>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</si>
  <si>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</si>
  <si>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</si>
  <si>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</si>
  <si>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</si>
  <si>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</si>
  <si>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</si>
  <si>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</si>
  <si>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</si>
  <si>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</si>
  <si>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</si>
  <si>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</si>
  <si>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</si>
  <si>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</si>
  <si>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</si>
  <si>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</si>
  <si>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</si>
  <si>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</si>
  <si>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</si>
  <si>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</si>
  <si>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</si>
  <si>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</si>
  <si>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</si>
  <si>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</si>
  <si>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</si>
  <si>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</si>
  <si>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</si>
  <si>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</si>
  <si>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</si>
  <si>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</si>
  <si>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</si>
  <si>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</si>
  <si>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</si>
  <si>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</si>
  <si>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</si>
  <si>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</si>
  <si>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</si>
  <si>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</si>
  <si>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20220710 13:54:29</t>
  </si>
  <si>
    <t>13:54:29</t>
  </si>
  <si>
    <t>taroff_road_r2</t>
  </si>
  <si>
    <t>gibson</t>
  </si>
  <si>
    <t>0: Broadleaf</t>
  </si>
  <si>
    <t>--:--:--</t>
  </si>
  <si>
    <t>0/2</t>
  </si>
  <si>
    <t>11111111</t>
  </si>
  <si>
    <t>oooooooo</t>
  </si>
  <si>
    <t>off</t>
  </si>
  <si>
    <t>20220710 13:54:34</t>
  </si>
  <si>
    <t>13:54:34</t>
  </si>
  <si>
    <t>20220710 13:54:39</t>
  </si>
  <si>
    <t>13:54:39</t>
  </si>
  <si>
    <t>20220710 13:54:44</t>
  </si>
  <si>
    <t>13:54:44</t>
  </si>
  <si>
    <t>20220710 13:54:49</t>
  </si>
  <si>
    <t>13:54:49</t>
  </si>
  <si>
    <t>20220710 13:54:54</t>
  </si>
  <si>
    <t>13:54:54</t>
  </si>
  <si>
    <t>20220710 13:54:59</t>
  </si>
  <si>
    <t>13:54:59</t>
  </si>
  <si>
    <t>20220710 13:55:04</t>
  </si>
  <si>
    <t>13:55:04</t>
  </si>
  <si>
    <t>20220710 13:55:09</t>
  </si>
  <si>
    <t>13:55:09</t>
  </si>
  <si>
    <t>20220710 13:55:14</t>
  </si>
  <si>
    <t>13:55:14</t>
  </si>
  <si>
    <t>20220710 13:55:19</t>
  </si>
  <si>
    <t>13:55:19</t>
  </si>
  <si>
    <t>20220710 13:55:24</t>
  </si>
  <si>
    <t>13:55:24</t>
  </si>
  <si>
    <t>1/2</t>
  </si>
  <si>
    <t>20220710 13:55:29</t>
  </si>
  <si>
    <t>13:55:29</t>
  </si>
  <si>
    <t>20220710 13:55:34</t>
  </si>
  <si>
    <t>13:55:34</t>
  </si>
  <si>
    <t>20220710 13:55:39</t>
  </si>
  <si>
    <t>13:55:39</t>
  </si>
  <si>
    <t>20220710 13:55:44</t>
  </si>
  <si>
    <t>13:55:44</t>
  </si>
  <si>
    <t>20220710 13:55:49</t>
  </si>
  <si>
    <t>13:55:49</t>
  </si>
  <si>
    <t>20220710 13:55:54</t>
  </si>
  <si>
    <t>13:55:54</t>
  </si>
  <si>
    <t>20220710 13:55:59</t>
  </si>
  <si>
    <t>13:55:59</t>
  </si>
  <si>
    <t>20220710 13:56:03</t>
  </si>
  <si>
    <t>13:56:03</t>
  </si>
  <si>
    <t>20220710 13:56:09</t>
  </si>
  <si>
    <t>13:56:09</t>
  </si>
  <si>
    <t>20220710 13:56:13</t>
  </si>
  <si>
    <t>13:56:13</t>
  </si>
  <si>
    <t>20220710 13:57:51</t>
  </si>
  <si>
    <t>13:57:51</t>
  </si>
  <si>
    <t>20220710 13:57:56</t>
  </si>
  <si>
    <t>13:57:56</t>
  </si>
  <si>
    <t>20220710 13:58:01</t>
  </si>
  <si>
    <t>13:58:01</t>
  </si>
  <si>
    <t>20220710 13:58:06</t>
  </si>
  <si>
    <t>13:58:06</t>
  </si>
  <si>
    <t>20220710 13:58:11</t>
  </si>
  <si>
    <t>13:58:11</t>
  </si>
  <si>
    <t>20220710 13:58:16</t>
  </si>
  <si>
    <t>13:58:16</t>
  </si>
  <si>
    <t>20220710 13:58:21</t>
  </si>
  <si>
    <t>13:58:21</t>
  </si>
  <si>
    <t>20220710 13:58:26</t>
  </si>
  <si>
    <t>13:58:26</t>
  </si>
  <si>
    <t>20220710 13:58:31</t>
  </si>
  <si>
    <t>13:58:31</t>
  </si>
  <si>
    <t>20220710 13:58:36</t>
  </si>
  <si>
    <t>13:58:36</t>
  </si>
  <si>
    <t>20220710 13:58:41</t>
  </si>
  <si>
    <t>13:58:41</t>
  </si>
  <si>
    <t>20220710 13:58:46</t>
  </si>
  <si>
    <t>13:58:46</t>
  </si>
  <si>
    <t>20220710 13:58:51</t>
  </si>
  <si>
    <t>13:58:51</t>
  </si>
  <si>
    <t>20220710 13:58:55</t>
  </si>
  <si>
    <t>13:58:55</t>
  </si>
  <si>
    <t>20220710 13:59:01</t>
  </si>
  <si>
    <t>13:59:01</t>
  </si>
  <si>
    <t>20220710 13:59:05</t>
  </si>
  <si>
    <t>13:59:05</t>
  </si>
  <si>
    <t>20220710 13:59:11</t>
  </si>
  <si>
    <t>13:59:11</t>
  </si>
  <si>
    <t>20220710 13:59:15</t>
  </si>
  <si>
    <t>13:59:15</t>
  </si>
  <si>
    <t>20220710 13:59:21</t>
  </si>
  <si>
    <t>13:59:21</t>
  </si>
  <si>
    <t>20220710 13:59:26</t>
  </si>
  <si>
    <t>13:59:26</t>
  </si>
  <si>
    <t>20220710 13:59:31</t>
  </si>
  <si>
    <t>13:59:31</t>
  </si>
  <si>
    <t>20220710 13:59:36</t>
  </si>
  <si>
    <t>13:59:36</t>
  </si>
  <si>
    <t>20220710 13:59:41</t>
  </si>
  <si>
    <t>13:59:41</t>
  </si>
  <si>
    <t>20220710 13:59:46</t>
  </si>
  <si>
    <t>13:59:46</t>
  </si>
  <si>
    <t>20220710 13:59:51</t>
  </si>
  <si>
    <t>13:59:51</t>
  </si>
  <si>
    <t>20220710 13:59:56</t>
  </si>
  <si>
    <t>13:59:56</t>
  </si>
  <si>
    <t>20220710 14:00:01</t>
  </si>
  <si>
    <t>14:00:01</t>
  </si>
  <si>
    <t>20220710 14:00:06</t>
  </si>
  <si>
    <t>14:00:06</t>
  </si>
  <si>
    <t>20220710 14:00:11</t>
  </si>
  <si>
    <t>14:00:11</t>
  </si>
  <si>
    <t>20220710 14:00:16</t>
  </si>
  <si>
    <t>14:00:16</t>
  </si>
  <si>
    <t>20220710 14:00:21</t>
  </si>
  <si>
    <t>14:00:21</t>
  </si>
  <si>
    <t>20220710 14:00:26</t>
  </si>
  <si>
    <t>14:00:26</t>
  </si>
  <si>
    <t>20220710 14:00:31</t>
  </si>
  <si>
    <t>14:00:31</t>
  </si>
  <si>
    <t>20220710 14:00:36</t>
  </si>
  <si>
    <t>14:00:36</t>
  </si>
  <si>
    <t>20220710 14:00:41</t>
  </si>
  <si>
    <t>14:00:41</t>
  </si>
  <si>
    <t>20220710 14:00:46</t>
  </si>
  <si>
    <t>14:00:46</t>
  </si>
  <si>
    <t>20220710 14:00:51</t>
  </si>
  <si>
    <t>14:00:51</t>
  </si>
  <si>
    <t>20220710 14:00:56</t>
  </si>
  <si>
    <t>14:00:56</t>
  </si>
  <si>
    <t>20220710 14:01:00</t>
  </si>
  <si>
    <t>14:01:00</t>
  </si>
  <si>
    <t>20220710 14:01:06</t>
  </si>
  <si>
    <t>14:01:06</t>
  </si>
  <si>
    <t>20220710 14:01:11</t>
  </si>
  <si>
    <t>14:01:11</t>
  </si>
  <si>
    <t>20220710 14:01:16</t>
  </si>
  <si>
    <t>14:01:16</t>
  </si>
  <si>
    <t>20220710 14:01:21</t>
  </si>
  <si>
    <t>14:01:21</t>
  </si>
  <si>
    <t>20220710 14:01:26</t>
  </si>
  <si>
    <t>14:01:26</t>
  </si>
  <si>
    <t>20220710 14:01:31</t>
  </si>
  <si>
    <t>14:01:31</t>
  </si>
  <si>
    <t>20220710 14:01:36</t>
  </si>
  <si>
    <t>14:01:36</t>
  </si>
  <si>
    <t>20220710 14:01:41</t>
  </si>
  <si>
    <t>14:01:41</t>
  </si>
  <si>
    <t>20220710 14:01:46</t>
  </si>
  <si>
    <t>14:01:46</t>
  </si>
  <si>
    <t>20220710 14:01:51</t>
  </si>
  <si>
    <t>14:01:51</t>
  </si>
  <si>
    <t>20220710 14:01:56</t>
  </si>
  <si>
    <t>14:01:56</t>
  </si>
  <si>
    <t>20220710 14:02:01</t>
  </si>
  <si>
    <t>14:02:01</t>
  </si>
  <si>
    <t>20220710 14:02:06</t>
  </si>
  <si>
    <t>14:02:06</t>
  </si>
  <si>
    <t>20220710 14:02:11</t>
  </si>
  <si>
    <t>14:02:11</t>
  </si>
  <si>
    <t>20220710 14:02:16</t>
  </si>
  <si>
    <t>14:02:16</t>
  </si>
  <si>
    <t>20220710 14:02:21</t>
  </si>
  <si>
    <t>14:02:21</t>
  </si>
  <si>
    <t>20220710 14:02:26</t>
  </si>
  <si>
    <t>14:02:26</t>
  </si>
  <si>
    <t>20220710 14:02:31</t>
  </si>
  <si>
    <t>14:02:31</t>
  </si>
  <si>
    <t>20220710 14:02:36</t>
  </si>
  <si>
    <t>14:02:36</t>
  </si>
  <si>
    <t>20220710 14:02:41</t>
  </si>
  <si>
    <t>14:02:41</t>
  </si>
  <si>
    <t>20220710 14:02:45</t>
  </si>
  <si>
    <t>14:02:45</t>
  </si>
  <si>
    <t>20220710 14:02:51</t>
  </si>
  <si>
    <t>14:02:51</t>
  </si>
  <si>
    <t>20220710 14:02:55</t>
  </si>
  <si>
    <t>14:02:55</t>
  </si>
  <si>
    <t>20220710 14:03:01</t>
  </si>
  <si>
    <t>14:03:01</t>
  </si>
  <si>
    <t>20220710 14:03:05</t>
  </si>
  <si>
    <t>14:03:05</t>
  </si>
  <si>
    <t>20220710 14:03:10</t>
  </si>
  <si>
    <t>14:03:10</t>
  </si>
  <si>
    <t>20220710 14:03:15</t>
  </si>
  <si>
    <t>14:03:15</t>
  </si>
  <si>
    <t>20220710 14:03:20</t>
  </si>
  <si>
    <t>14:03:20</t>
  </si>
  <si>
    <t>20220710 14:03:25</t>
  </si>
  <si>
    <t>14:03:25</t>
  </si>
  <si>
    <t>20220710 14:03:30</t>
  </si>
  <si>
    <t>14:03:30</t>
  </si>
  <si>
    <t>20220710 14:03:35</t>
  </si>
  <si>
    <t>14:03:35</t>
  </si>
  <si>
    <t>20220710 14:03:40</t>
  </si>
  <si>
    <t>14:03:40</t>
  </si>
  <si>
    <t>20220710 14:03:45</t>
  </si>
  <si>
    <t>14:03:45</t>
  </si>
  <si>
    <t>20220710 14:03:50</t>
  </si>
  <si>
    <t>14:03:50</t>
  </si>
  <si>
    <t>20220710 14:03:55</t>
  </si>
  <si>
    <t>14:03:55</t>
  </si>
  <si>
    <t>20220710 14:04:00</t>
  </si>
  <si>
    <t>14:04:00</t>
  </si>
  <si>
    <t>20220710 14:04:05</t>
  </si>
  <si>
    <t>14:04:05</t>
  </si>
  <si>
    <t>20220710 14:04:10</t>
  </si>
  <si>
    <t>14:04:10</t>
  </si>
  <si>
    <t>20220710 14:04:15</t>
  </si>
  <si>
    <t>14:04:15</t>
  </si>
  <si>
    <t>20220710 14:04:20</t>
  </si>
  <si>
    <t>14:04:20</t>
  </si>
  <si>
    <t>20220710 14:04:25</t>
  </si>
  <si>
    <t>14:04:25</t>
  </si>
  <si>
    <t>20220710 14:04:30</t>
  </si>
  <si>
    <t>14:04:30</t>
  </si>
  <si>
    <t>20220710 14:04:35</t>
  </si>
  <si>
    <t>14:04:35</t>
  </si>
  <si>
    <t>20220710 14:04:40</t>
  </si>
  <si>
    <t>14:04:40</t>
  </si>
  <si>
    <t>20220710 14:04:45</t>
  </si>
  <si>
    <t>14:04:45</t>
  </si>
  <si>
    <t>20220710 14:04:50</t>
  </si>
  <si>
    <t>14:04:50</t>
  </si>
  <si>
    <t>20220710 14:04:55</t>
  </si>
  <si>
    <t>14:04:55</t>
  </si>
  <si>
    <t>20220710 14:05:00</t>
  </si>
  <si>
    <t>14:05:00</t>
  </si>
  <si>
    <t>20220710 14:05:05</t>
  </si>
  <si>
    <t>14:05:05</t>
  </si>
  <si>
    <t>20220710 14:05:10</t>
  </si>
  <si>
    <t>14:05:10</t>
  </si>
  <si>
    <t>20220710 14:05:15</t>
  </si>
  <si>
    <t>14:05:15</t>
  </si>
  <si>
    <t>20220710 14:05:20</t>
  </si>
  <si>
    <t>14:05:20</t>
  </si>
  <si>
    <t>20220710 14:05:25</t>
  </si>
  <si>
    <t>14:05:25</t>
  </si>
  <si>
    <t>20220710 14:05:30</t>
  </si>
  <si>
    <t>14:05:30</t>
  </si>
  <si>
    <t>20220710 14:05:35</t>
  </si>
  <si>
    <t>14:05:35</t>
  </si>
  <si>
    <t>20220710 14:05:40</t>
  </si>
  <si>
    <t>14:05:40</t>
  </si>
  <si>
    <t>20220710 14:17:51</t>
  </si>
  <si>
    <t>14:17:51</t>
  </si>
  <si>
    <t>potpru_road_r2</t>
  </si>
  <si>
    <t>20220710 14:17:56</t>
  </si>
  <si>
    <t>14:17:56</t>
  </si>
  <si>
    <t>20220710 14:18:01</t>
  </si>
  <si>
    <t>14:18:01</t>
  </si>
  <si>
    <t>20220710 14:18:06</t>
  </si>
  <si>
    <t>14:18:06</t>
  </si>
  <si>
    <t>20220710 14:18:11</t>
  </si>
  <si>
    <t>14:18:11</t>
  </si>
  <si>
    <t>20220710 14:18:16</t>
  </si>
  <si>
    <t>14:18:16</t>
  </si>
  <si>
    <t>20220710 14:18:21</t>
  </si>
  <si>
    <t>14:18:21</t>
  </si>
  <si>
    <t>20220710 14:18:26</t>
  </si>
  <si>
    <t>14:18:26</t>
  </si>
  <si>
    <t>20220710 14:18:31</t>
  </si>
  <si>
    <t>14:18:31</t>
  </si>
  <si>
    <t>20220710 14:18:36</t>
  </si>
  <si>
    <t>14:18:36</t>
  </si>
  <si>
    <t>20220710 14:18:41</t>
  </si>
  <si>
    <t>14:18:41</t>
  </si>
  <si>
    <t>20220710 14:18:46</t>
  </si>
  <si>
    <t>14:18:46</t>
  </si>
  <si>
    <t>20220710 14:18:51</t>
  </si>
  <si>
    <t>14:18:51</t>
  </si>
  <si>
    <t>20220710 14:18:56</t>
  </si>
  <si>
    <t>14:18:56</t>
  </si>
  <si>
    <t>20220710 14:19:01</t>
  </si>
  <si>
    <t>14:19:01</t>
  </si>
  <si>
    <t>20220710 14:19:06</t>
  </si>
  <si>
    <t>14:19:06</t>
  </si>
  <si>
    <t>20220710 14:19:11</t>
  </si>
  <si>
    <t>14:19:11</t>
  </si>
  <si>
    <t>20220710 14:19:16</t>
  </si>
  <si>
    <t>14:19:16</t>
  </si>
  <si>
    <t>20220710 14:19:21</t>
  </si>
  <si>
    <t>14:19:21</t>
  </si>
  <si>
    <t>20220710 14:19:26</t>
  </si>
  <si>
    <t>14:19:26</t>
  </si>
  <si>
    <t>20220710 14:19:31</t>
  </si>
  <si>
    <t>14:19:31</t>
  </si>
  <si>
    <t>20220710 14:19:36</t>
  </si>
  <si>
    <t>14:19:36</t>
  </si>
  <si>
    <t>20220710 14:19:41</t>
  </si>
  <si>
    <t>14:19:41</t>
  </si>
  <si>
    <t>20220710 14:21:18</t>
  </si>
  <si>
    <t>14:21:18</t>
  </si>
  <si>
    <t>20220710 14:21:23</t>
  </si>
  <si>
    <t>14:21:23</t>
  </si>
  <si>
    <t>20220710 14:21:28</t>
  </si>
  <si>
    <t>14:21:28</t>
  </si>
  <si>
    <t>20220710 14:21:33</t>
  </si>
  <si>
    <t>14:21:33</t>
  </si>
  <si>
    <t>20220710 14:21:38</t>
  </si>
  <si>
    <t>14:21:38</t>
  </si>
  <si>
    <t>20220710 14:21:43</t>
  </si>
  <si>
    <t>14:21:43</t>
  </si>
  <si>
    <t>20220710 14:21:48</t>
  </si>
  <si>
    <t>14:21:48</t>
  </si>
  <si>
    <t>20220710 14:21:53</t>
  </si>
  <si>
    <t>14:21:53</t>
  </si>
  <si>
    <t>20220710 14:21:58</t>
  </si>
  <si>
    <t>14:21:58</t>
  </si>
  <si>
    <t>20220710 14:22:03</t>
  </si>
  <si>
    <t>14:22:03</t>
  </si>
  <si>
    <t>20220710 14:22:08</t>
  </si>
  <si>
    <t>14:22:08</t>
  </si>
  <si>
    <t>20220710 14:22:13</t>
  </si>
  <si>
    <t>14:22:13</t>
  </si>
  <si>
    <t>20220710 14:22:18</t>
  </si>
  <si>
    <t>14:22:18</t>
  </si>
  <si>
    <t>20220710 14:22:23</t>
  </si>
  <si>
    <t>14:22:23</t>
  </si>
  <si>
    <t>20220710 14:22:28</t>
  </si>
  <si>
    <t>14:22:28</t>
  </si>
  <si>
    <t>20220710 14:22:33</t>
  </si>
  <si>
    <t>14:22:33</t>
  </si>
  <si>
    <t>20220710 14:22:38</t>
  </si>
  <si>
    <t>14:22:38</t>
  </si>
  <si>
    <t>20220710 14:22:43</t>
  </si>
  <si>
    <t>14:22:43</t>
  </si>
  <si>
    <t>20220710 14:22:48</t>
  </si>
  <si>
    <t>14:22:48</t>
  </si>
  <si>
    <t>20220710 14:22:53</t>
  </si>
  <si>
    <t>14:22:53</t>
  </si>
  <si>
    <t>20220710 14:22:58</t>
  </si>
  <si>
    <t>14:22:58</t>
  </si>
  <si>
    <t>20220710 14:23:03</t>
  </si>
  <si>
    <t>14:23:03</t>
  </si>
  <si>
    <t>20220710 14:23:08</t>
  </si>
  <si>
    <t>14:23:08</t>
  </si>
  <si>
    <t>20220710 14:23:13</t>
  </si>
  <si>
    <t>14:23:13</t>
  </si>
  <si>
    <t>20220710 14:23:18</t>
  </si>
  <si>
    <t>14:23:18</t>
  </si>
  <si>
    <t>20220710 14:23:23</t>
  </si>
  <si>
    <t>14:23:23</t>
  </si>
  <si>
    <t>20220710 14:23:28</t>
  </si>
  <si>
    <t>14:23:28</t>
  </si>
  <si>
    <t>20220710 14:23:33</t>
  </si>
  <si>
    <t>14:23:33</t>
  </si>
  <si>
    <t>20220710 14:23:38</t>
  </si>
  <si>
    <t>14:23:38</t>
  </si>
  <si>
    <t>20220710 14:23:43</t>
  </si>
  <si>
    <t>14:23:43</t>
  </si>
  <si>
    <t>20220710 14:23:48</t>
  </si>
  <si>
    <t>14:23:48</t>
  </si>
  <si>
    <t>20220710 14:23:53</t>
  </si>
  <si>
    <t>14:23:53</t>
  </si>
  <si>
    <t>20220710 14:23:58</t>
  </si>
  <si>
    <t>14:23:58</t>
  </si>
  <si>
    <t>20220710 14:24:03</t>
  </si>
  <si>
    <t>14:24:03</t>
  </si>
  <si>
    <t>20220710 14:24:08</t>
  </si>
  <si>
    <t>14:24:08</t>
  </si>
  <si>
    <t>20220710 14:24:13</t>
  </si>
  <si>
    <t>14:24:13</t>
  </si>
  <si>
    <t>20220710 14:24:18</t>
  </si>
  <si>
    <t>14:24:18</t>
  </si>
  <si>
    <t>20220710 14:24:23</t>
  </si>
  <si>
    <t>14:24:23</t>
  </si>
  <si>
    <t>20220710 14:24:28</t>
  </si>
  <si>
    <t>14:24:28</t>
  </si>
  <si>
    <t>20220710 14:24:33</t>
  </si>
  <si>
    <t>14:24:33</t>
  </si>
  <si>
    <t>20220710 14:24:38</t>
  </si>
  <si>
    <t>14:24:38</t>
  </si>
  <si>
    <t>20220710 14:24:43</t>
  </si>
  <si>
    <t>14:24:43</t>
  </si>
  <si>
    <t>20220710 14:24:48</t>
  </si>
  <si>
    <t>14:24:48</t>
  </si>
  <si>
    <t>20220710 14:24:53</t>
  </si>
  <si>
    <t>14:24:53</t>
  </si>
  <si>
    <t>20220710 14:24:58</t>
  </si>
  <si>
    <t>14:24:58</t>
  </si>
  <si>
    <t>20220710 14:25:03</t>
  </si>
  <si>
    <t>14:25:03</t>
  </si>
  <si>
    <t>20220710 14:25:08</t>
  </si>
  <si>
    <t>14:25:08</t>
  </si>
  <si>
    <t>20220710 14:25:13</t>
  </si>
  <si>
    <t>14:25:13</t>
  </si>
  <si>
    <t>20220710 14:25:18</t>
  </si>
  <si>
    <t>14:25:18</t>
  </si>
  <si>
    <t>20220710 14:25:23</t>
  </si>
  <si>
    <t>14:25:23</t>
  </si>
  <si>
    <t>20220710 14:25:28</t>
  </si>
  <si>
    <t>14:25:28</t>
  </si>
  <si>
    <t>20220710 14:25:33</t>
  </si>
  <si>
    <t>14:25:33</t>
  </si>
  <si>
    <t>20220710 14:25:38</t>
  </si>
  <si>
    <t>14:25:38</t>
  </si>
  <si>
    <t>20220710 14:25:43</t>
  </si>
  <si>
    <t>14:25:43</t>
  </si>
  <si>
    <t>20220710 14:25:48</t>
  </si>
  <si>
    <t>14:25:48</t>
  </si>
  <si>
    <t>20220710 14:25:53</t>
  </si>
  <si>
    <t>14:25:53</t>
  </si>
  <si>
    <t>20220710 14:25:58</t>
  </si>
  <si>
    <t>14:25:58</t>
  </si>
  <si>
    <t>20220710 14:26:03</t>
  </si>
  <si>
    <t>14:26:03</t>
  </si>
  <si>
    <t>20220710 14:26:08</t>
  </si>
  <si>
    <t>14:26:08</t>
  </si>
  <si>
    <t>20220710 14:26:13</t>
  </si>
  <si>
    <t>14:26:13</t>
  </si>
  <si>
    <t>20220710 14:26:18</t>
  </si>
  <si>
    <t>14:26:18</t>
  </si>
  <si>
    <t>20220710 14:26:23</t>
  </si>
  <si>
    <t>14:26:23</t>
  </si>
  <si>
    <t>20220710 14:26:28</t>
  </si>
  <si>
    <t>14:26:28</t>
  </si>
  <si>
    <t>20220710 14:26:33</t>
  </si>
  <si>
    <t>14:26:33</t>
  </si>
  <si>
    <t>20220710 14:26:38</t>
  </si>
  <si>
    <t>14:26:38</t>
  </si>
  <si>
    <t>20220710 14:26:43</t>
  </si>
  <si>
    <t>14:26:43</t>
  </si>
  <si>
    <t>20220710 14:26:48</t>
  </si>
  <si>
    <t>14:26:48</t>
  </si>
  <si>
    <t>20220710 14:26:53</t>
  </si>
  <si>
    <t>14:26:53</t>
  </si>
  <si>
    <t>20220710 14:26:58</t>
  </si>
  <si>
    <t>14:26:58</t>
  </si>
  <si>
    <t>20220710 14:27:03</t>
  </si>
  <si>
    <t>14:27:03</t>
  </si>
  <si>
    <t>20220710 14:27:08</t>
  </si>
  <si>
    <t>14:27:08</t>
  </si>
  <si>
    <t>20220710 14:27:13</t>
  </si>
  <si>
    <t>14:27:13</t>
  </si>
  <si>
    <t>20220710 14:27:18</t>
  </si>
  <si>
    <t>14:27:18</t>
  </si>
  <si>
    <t>20220710 14:27:23</t>
  </si>
  <si>
    <t>14:27:23</t>
  </si>
  <si>
    <t>20220710 14:27:28</t>
  </si>
  <si>
    <t>14:27:28</t>
  </si>
  <si>
    <t>20220710 14:27:33</t>
  </si>
  <si>
    <t>14:27:33</t>
  </si>
  <si>
    <t>20220710 14:27:38</t>
  </si>
  <si>
    <t>14:27:38</t>
  </si>
  <si>
    <t>20220710 14:27:43</t>
  </si>
  <si>
    <t>14:27:43</t>
  </si>
  <si>
    <t>20220710 14:27:48</t>
  </si>
  <si>
    <t>14:27:48</t>
  </si>
  <si>
    <t>20220710 14:27:53</t>
  </si>
  <si>
    <t>14:27:53</t>
  </si>
  <si>
    <t>20220710 14:27:58</t>
  </si>
  <si>
    <t>14:27:58</t>
  </si>
  <si>
    <t>20220710 14:28:03</t>
  </si>
  <si>
    <t>14:28:03</t>
  </si>
  <si>
    <t>20220710 14:28:08</t>
  </si>
  <si>
    <t>14:28:08</t>
  </si>
  <si>
    <t>20220710 14:28:13</t>
  </si>
  <si>
    <t>14:28:13</t>
  </si>
  <si>
    <t>20220710 14:28:18</t>
  </si>
  <si>
    <t>14:28:18</t>
  </si>
  <si>
    <t>20220710 14:28:23</t>
  </si>
  <si>
    <t>14:28:23</t>
  </si>
  <si>
    <t>20220710 14:28:28</t>
  </si>
  <si>
    <t>14:28:28</t>
  </si>
  <si>
    <t>20220710 14:28:33</t>
  </si>
  <si>
    <t>14:28:33</t>
  </si>
  <si>
    <t>20220710 14:28:38</t>
  </si>
  <si>
    <t>14:28:38</t>
  </si>
  <si>
    <t>20220710 14:28:43</t>
  </si>
  <si>
    <t>14:28:43</t>
  </si>
  <si>
    <t>20220710 14:28:48</t>
  </si>
  <si>
    <t>14:28:48</t>
  </si>
  <si>
    <t>20220710 14:28:53</t>
  </si>
  <si>
    <t>14:28:53</t>
  </si>
  <si>
    <t>20220710 14:28:58</t>
  </si>
  <si>
    <t>14:28:58</t>
  </si>
  <si>
    <t>20220710 14:29:03</t>
  </si>
  <si>
    <t>14:29:03</t>
  </si>
  <si>
    <t>20220710 14:29:08</t>
  </si>
  <si>
    <t>14:29:08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</si>
</sst>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251"/>
  <sheetViews>
    <sheetView tabSelected="1" workbookViewId="0">
      <pane ySplit="16" topLeftCell="A217" activePane="bottomLeft" state="frozen"/>
      <selection pane="bottomLeft" activeCell="J134" sqref="J134:HR251"/>
    </sheetView>
  </sheetViews>
  <sheetFormatPr baseColWidth="10" defaultColWidth="8.83203125" defaultRowHeight="15" x14ac:dyDescent="0.2"/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1657479269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1657479266.25</v>
      </c>
      <c r="J17">
        <f t="shared" ref="J17:J80" si="0">(K17)/1000</f>
        <v>2.0529258621207924E-3</v>
      </c>
      <c r="K17">
        <f t="shared" ref="K17:K80" si="1">IF(BF17, AN17, AH17)</f>
        <v>2.0529258621207926</v>
      </c>
      <c r="L17">
        <f t="shared" ref="L17:L80" si="2">IF(BF17, AI17, AG17)</f>
        <v>10.536030180616166</v>
      </c>
      <c r="M17">
        <f t="shared" ref="M17:M80" si="3">BH17 - IF(AU17&gt;1, L17*BB17*100/(AW17*BV17), 0)</f>
        <v>405.86799999999999</v>
      </c>
      <c r="N17">
        <f t="shared" ref="N17:N80" si="4">((T17-J17/2)*M17-L17)/(T17+J17/2)</f>
        <v>204.7879048207306</v>
      </c>
      <c r="O17">
        <f t="shared" ref="O17:O80" si="5">N17*(BO17+BP17)/1000</f>
        <v>15.036264860255956</v>
      </c>
      <c r="P17">
        <f t="shared" ref="P17:P80" si="6">(BH17 - IF(AU17&gt;1, L17*BB17*100/(AW17*BV17), 0))*(BO17+BP17)/1000</f>
        <v>29.800288994824399</v>
      </c>
      <c r="Q17">
        <f t="shared" ref="Q17:Q80" si="7">2/((1/S17-1/R17)+SIGN(S17)*SQRT((1/S17-1/R17)*(1/S17-1/R17) + 4*BC17/((BC17+1)*(BC17+1))*(2*1/S17*1/R17-1/R17*1/R17)))</f>
        <v>9.0399127829757689E-2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2.420134845927254</v>
      </c>
      <c r="S17">
        <f t="shared" ref="S17:S80" si="9">J17*(1000-(1000*0.61365*EXP(17.502*W17/(240.97+W17))/(BO17+BP17)+BJ17)/2)/(1000*0.61365*EXP(17.502*W17/(240.97+W17))/(BO17+BP17)-BJ17)</f>
        <v>8.8564276179660548E-2</v>
      </c>
      <c r="T17">
        <f t="shared" ref="T17:T80" si="10">1/((BC17+1)/(Q17/1.6)+1/(R17/1.37)) + BC17/((BC17+1)/(Q17/1.6) + BC17/(R17/1.37))</f>
        <v>5.5514424839493703E-2</v>
      </c>
      <c r="U17">
        <f t="shared" ref="U17:U80" si="11">(AX17*BA17)</f>
        <v>321.51573719999993</v>
      </c>
      <c r="V17">
        <f t="shared" ref="V17:V80" si="12">(BQ17+(U17+2*0.95*0.0000000567*(((BQ17+$B$7)+273)^4-(BQ17+273)^4)-44100*J17)/(1.84*29.3*R17+8*0.95*0.0000000567*(BQ17+273)^3))</f>
        <v>26.186891698295899</v>
      </c>
      <c r="W17">
        <f t="shared" ref="W17:W80" si="13">($C$7*BR17+$D$7*BS17+$E$7*V17)</f>
        <v>24.984929999999999</v>
      </c>
      <c r="X17">
        <f t="shared" ref="X17:X80" si="14">0.61365*EXP(17.502*W17/(240.97+W17))</f>
        <v>3.1768218990462675</v>
      </c>
      <c r="Y17">
        <f t="shared" ref="Y17:Y80" si="15">(Z17/AA17*100)</f>
        <v>49.385002127778144</v>
      </c>
      <c r="Z17">
        <f t="shared" ref="Z17:Z80" si="16">BJ17*(BO17+BP17)/1000</f>
        <v>1.5294032732852378</v>
      </c>
      <c r="AA17">
        <f t="shared" ref="AA17:AA80" si="17">0.61365*EXP(17.502*BQ17/(240.97+BQ17))</f>
        <v>3.0968982634202966</v>
      </c>
      <c r="AB17">
        <f t="shared" ref="AB17:AB80" si="18">(X17-BJ17*(BO17+BP17)/1000)</f>
        <v>1.6474186257610297</v>
      </c>
      <c r="AC17">
        <f t="shared" ref="AC17:AC80" si="19">(-J17*44100)</f>
        <v>-90.534030519526951</v>
      </c>
      <c r="AD17">
        <f t="shared" ref="AD17:AD80" si="20">2*29.3*R17*0.92*(BQ17-W17)</f>
        <v>-55.66686428198512</v>
      </c>
      <c r="AE17">
        <f t="shared" ref="AE17:AE80" si="21">2*0.95*0.0000000567*(((BQ17+$B$7)+273)^4-(W17+273)^4)</f>
        <v>-4.8542089810417712</v>
      </c>
      <c r="AF17">
        <f t="shared" ref="AF17:AF80" si="22">U17+AE17+AC17+AD17</f>
        <v>170.4606334174461</v>
      </c>
      <c r="AG17">
        <f t="shared" ref="AG17:AG80" si="23">BN17*AU17*(BI17-BH17*(1000-AU17*BK17)/(1000-AU17*BJ17))/(100*BB17)</f>
        <v>10.573200035898049</v>
      </c>
      <c r="AH17">
        <f t="shared" ref="AH17:AH80" si="24">1000*BN17*AU17*(BJ17-BK17)/(100*BB17*(1000-AU17*BJ17))</f>
        <v>2.0015296495458914</v>
      </c>
      <c r="AI17">
        <f t="shared" ref="AI17:AI80" si="25">(AJ17 - AK17 - BO17*1000/(8.314*(BQ17+273.15)) * AM17/BN17 * AL17) * BN17/(100*BB17) * (1000 - BK17)/1000</f>
        <v>10.536030180616166</v>
      </c>
      <c r="AJ17">
        <v>427.42063594763101</v>
      </c>
      <c r="AK17">
        <v>414.52316969696898</v>
      </c>
      <c r="AL17">
        <v>4.0441292269783003E-3</v>
      </c>
      <c r="AM17">
        <v>65.887509024533699</v>
      </c>
      <c r="AN17">
        <f t="shared" ref="AN17:AN80" si="26">(AP17 - AO17 + BO17*1000/(8.314*(BQ17+273.15)) * AR17/BN17 * AQ17) * BN17/(100*BB17) * 1000/(1000 - AP17)</f>
        <v>2.0529258621207926</v>
      </c>
      <c r="AO17">
        <v>18.462848840211599</v>
      </c>
      <c r="AP17">
        <v>20.843123776223798</v>
      </c>
      <c r="AQ17">
        <v>6.82591747799903E-3</v>
      </c>
      <c r="AR17">
        <v>78.957328814249607</v>
      </c>
      <c r="AS17">
        <v>21</v>
      </c>
      <c r="AT17">
        <v>4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39117.299557316001</v>
      </c>
      <c r="AX17">
        <f t="shared" ref="AX17:AX80" si="30">$B$11*BW17+$C$11*BX17+$F$11*CI17*(1-CL17)</f>
        <v>1999.9939999999999</v>
      </c>
      <c r="AY17">
        <f t="shared" ref="AY17:AY80" si="31">AX17*AZ17</f>
        <v>1681.19532</v>
      </c>
      <c r="AZ17">
        <f t="shared" ref="AZ17:AZ80" si="32">($B$11*$D$9+$C$11*$D$9+$F$11*((CV17+CN17)/MAX(CV17+CN17+CW17, 0.1)*$I$9+CW17/MAX(CV17+CN17+CW17, 0.1)*$J$9))/($B$11+$C$11+$F$11)</f>
        <v>0.84060018180054541</v>
      </c>
      <c r="BA17">
        <f t="shared" ref="BA17:BA80" si="33">($B$11*$K$9+$C$11*$K$9+$F$11*((CV17+CN17)/MAX(CV17+CN17+CW17, 0.1)*$P$9+CW17/MAX(CV17+CN17+CW17, 0.1)*$Q$9))/($B$11+$C$11+$F$11)</f>
        <v>0.16075835087505261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1657479266.25</v>
      </c>
      <c r="BH17">
        <v>405.86799999999999</v>
      </c>
      <c r="BI17">
        <v>419.53109999999998</v>
      </c>
      <c r="BJ17">
        <v>20.82986</v>
      </c>
      <c r="BK17">
        <v>18.477979999999999</v>
      </c>
      <c r="BL17">
        <v>402.66340000000002</v>
      </c>
      <c r="BM17">
        <v>20.559819999999998</v>
      </c>
      <c r="BN17">
        <v>499.98419999999999</v>
      </c>
      <c r="BO17">
        <v>73.39716</v>
      </c>
      <c r="BP17">
        <v>2.6438300000000001E-2</v>
      </c>
      <c r="BQ17">
        <v>24.55828</v>
      </c>
      <c r="BR17">
        <v>24.984929999999999</v>
      </c>
      <c r="BS17">
        <v>999.9</v>
      </c>
      <c r="BT17">
        <v>0</v>
      </c>
      <c r="BU17">
        <v>0</v>
      </c>
      <c r="BV17">
        <v>9996.9320000000007</v>
      </c>
      <c r="BW17">
        <v>0</v>
      </c>
      <c r="BX17">
        <v>568.49279999999999</v>
      </c>
      <c r="BY17">
        <v>-13.663220000000001</v>
      </c>
      <c r="BZ17">
        <v>414.50189999999998</v>
      </c>
      <c r="CA17">
        <v>427.42919999999998</v>
      </c>
      <c r="CB17">
        <v>2.3518840000000001</v>
      </c>
      <c r="CC17">
        <v>419.53109999999998</v>
      </c>
      <c r="CD17">
        <v>18.477979999999999</v>
      </c>
      <c r="CE17">
        <v>1.528851</v>
      </c>
      <c r="CF17">
        <v>1.35623</v>
      </c>
      <c r="CG17">
        <v>13.25981</v>
      </c>
      <c r="CH17">
        <v>11.436920000000001</v>
      </c>
      <c r="CI17">
        <v>1999.9939999999999</v>
      </c>
      <c r="CJ17">
        <v>0.97999460000000005</v>
      </c>
      <c r="CK17">
        <v>2.000505E-2</v>
      </c>
      <c r="CL17">
        <v>0</v>
      </c>
      <c r="CM17">
        <v>2.58988</v>
      </c>
      <c r="CN17">
        <v>0</v>
      </c>
      <c r="CO17">
        <v>15498.88</v>
      </c>
      <c r="CP17">
        <v>16705.330000000002</v>
      </c>
      <c r="CQ17">
        <v>44.75</v>
      </c>
      <c r="CR17">
        <v>46.799599999999998</v>
      </c>
      <c r="CS17">
        <v>45.936999999999998</v>
      </c>
      <c r="CT17">
        <v>45</v>
      </c>
      <c r="CU17">
        <v>43.936999999999998</v>
      </c>
      <c r="CV17">
        <v>1959.982</v>
      </c>
      <c r="CW17">
        <v>40.012</v>
      </c>
      <c r="CX17">
        <v>0</v>
      </c>
      <c r="CY17">
        <v>1651546053.5999999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3.5000000000000003E-2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-13.836336585365901</v>
      </c>
      <c r="DO17">
        <v>1.32773101045297</v>
      </c>
      <c r="DP17">
        <v>0.143637001408781</v>
      </c>
      <c r="DQ17">
        <v>0</v>
      </c>
      <c r="DR17">
        <v>2.4594439024390198</v>
      </c>
      <c r="DS17">
        <v>-0.60248362369338404</v>
      </c>
      <c r="DT17">
        <v>6.5027647623935106E-2</v>
      </c>
      <c r="DU17">
        <v>0</v>
      </c>
      <c r="DV17">
        <v>0</v>
      </c>
      <c r="DW17">
        <v>2</v>
      </c>
      <c r="DX17" t="s">
        <v>357</v>
      </c>
      <c r="DY17">
        <v>2.8206199999999999</v>
      </c>
      <c r="DZ17">
        <v>2.6425900000000002</v>
      </c>
      <c r="EA17">
        <v>7.1386099999999994E-2</v>
      </c>
      <c r="EB17">
        <v>7.36126E-2</v>
      </c>
      <c r="EC17">
        <v>7.5006400000000001E-2</v>
      </c>
      <c r="ED17">
        <v>6.9062299999999993E-2</v>
      </c>
      <c r="EE17">
        <v>25813</v>
      </c>
      <c r="EF17">
        <v>22497.5</v>
      </c>
      <c r="EG17">
        <v>24909.4</v>
      </c>
      <c r="EH17">
        <v>23673.7</v>
      </c>
      <c r="EI17">
        <v>39379</v>
      </c>
      <c r="EJ17">
        <v>36514.400000000001</v>
      </c>
      <c r="EK17">
        <v>45085</v>
      </c>
      <c r="EL17">
        <v>42278.2</v>
      </c>
      <c r="EM17">
        <v>1.7264200000000001</v>
      </c>
      <c r="EN17">
        <v>2.0781499999999999</v>
      </c>
      <c r="EO17">
        <v>5.3420700000000002E-2</v>
      </c>
      <c r="EP17">
        <v>0</v>
      </c>
      <c r="EQ17">
        <v>24.1158</v>
      </c>
      <c r="ER17">
        <v>999.9</v>
      </c>
      <c r="ES17">
        <v>42.18</v>
      </c>
      <c r="ET17">
        <v>34.06</v>
      </c>
      <c r="EU17">
        <v>30.8062</v>
      </c>
      <c r="EV17">
        <v>52.320099999999996</v>
      </c>
      <c r="EW17">
        <v>28.3614</v>
      </c>
      <c r="EX17">
        <v>2</v>
      </c>
      <c r="EY17">
        <v>0.367342</v>
      </c>
      <c r="EZ17">
        <v>3.69503</v>
      </c>
      <c r="FA17">
        <v>20.204499999999999</v>
      </c>
      <c r="FB17">
        <v>5.2337600000000002</v>
      </c>
      <c r="FC17">
        <v>11.992000000000001</v>
      </c>
      <c r="FD17">
        <v>4.9556500000000003</v>
      </c>
      <c r="FE17">
        <v>3.3039499999999999</v>
      </c>
      <c r="FF17">
        <v>347.7</v>
      </c>
      <c r="FG17">
        <v>9999</v>
      </c>
      <c r="FH17">
        <v>9999</v>
      </c>
      <c r="FI17">
        <v>6211.1</v>
      </c>
      <c r="FJ17">
        <v>1.86826</v>
      </c>
      <c r="FK17">
        <v>1.8639699999999999</v>
      </c>
      <c r="FL17">
        <v>1.8714900000000001</v>
      </c>
      <c r="FM17">
        <v>1.8623700000000001</v>
      </c>
      <c r="FN17">
        <v>1.8618600000000001</v>
      </c>
      <c r="FO17">
        <v>1.8682799999999999</v>
      </c>
      <c r="FP17">
        <v>1.8583700000000001</v>
      </c>
      <c r="FQ17">
        <v>1.8647199999999999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3.2040000000000002</v>
      </c>
      <c r="GF17">
        <v>0.27060000000000001</v>
      </c>
      <c r="GG17">
        <v>1.5888367920270901</v>
      </c>
      <c r="GH17">
        <v>4.7671702753221603E-3</v>
      </c>
      <c r="GI17">
        <v>-2.2125445796511702E-6</v>
      </c>
      <c r="GJ17">
        <v>8.4011376092462001E-10</v>
      </c>
      <c r="GK17">
        <v>-6.0944756582233202E-2</v>
      </c>
      <c r="GL17">
        <v>-8.7290647325877699E-3</v>
      </c>
      <c r="GM17">
        <v>1.43137740804298E-3</v>
      </c>
      <c r="GN17">
        <v>-1.08861914993027E-5</v>
      </c>
      <c r="GO17">
        <v>12</v>
      </c>
      <c r="GP17">
        <v>2219</v>
      </c>
      <c r="GQ17">
        <v>4</v>
      </c>
      <c r="GR17">
        <v>38</v>
      </c>
      <c r="GS17">
        <v>3019.1</v>
      </c>
      <c r="GT17">
        <v>3019.1</v>
      </c>
      <c r="GU17">
        <v>1.2951699999999999</v>
      </c>
      <c r="GV17">
        <v>2.3754900000000001</v>
      </c>
      <c r="GW17">
        <v>1.9982899999999999</v>
      </c>
      <c r="GX17">
        <v>2.7050800000000002</v>
      </c>
      <c r="GY17">
        <v>2.0935100000000002</v>
      </c>
      <c r="GZ17">
        <v>2.4121100000000002</v>
      </c>
      <c r="HA17">
        <v>39.0931</v>
      </c>
      <c r="HB17">
        <v>13.9482</v>
      </c>
      <c r="HC17">
        <v>18</v>
      </c>
      <c r="HD17">
        <v>422.25</v>
      </c>
      <c r="HE17">
        <v>659.68399999999997</v>
      </c>
      <c r="HF17">
        <v>20.8962</v>
      </c>
      <c r="HG17">
        <v>32.210700000000003</v>
      </c>
      <c r="HH17">
        <v>29.9985</v>
      </c>
      <c r="HI17">
        <v>31.930499999999999</v>
      </c>
      <c r="HJ17">
        <v>31.9392</v>
      </c>
      <c r="HK17">
        <v>25.968800000000002</v>
      </c>
      <c r="HL17">
        <v>49.3934</v>
      </c>
      <c r="HM17">
        <v>0</v>
      </c>
      <c r="HN17">
        <v>20.909600000000001</v>
      </c>
      <c r="HO17">
        <v>412.97500000000002</v>
      </c>
      <c r="HP17">
        <v>18.685500000000001</v>
      </c>
      <c r="HQ17">
        <v>95.380200000000002</v>
      </c>
      <c r="HR17">
        <v>99.3583</v>
      </c>
    </row>
    <row r="18" spans="1:226" x14ac:dyDescent="0.2">
      <c r="A18">
        <v>2</v>
      </c>
      <c r="B18">
        <v>1657479274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1657479271.5</v>
      </c>
      <c r="J18">
        <f t="shared" si="0"/>
        <v>2.0213105707863567E-3</v>
      </c>
      <c r="K18">
        <f t="shared" si="1"/>
        <v>2.0213105707863566</v>
      </c>
      <c r="L18">
        <f t="shared" si="2"/>
        <v>10.594798669064179</v>
      </c>
      <c r="M18">
        <f t="shared" si="3"/>
        <v>405.96233333333299</v>
      </c>
      <c r="N18">
        <f t="shared" si="4"/>
        <v>200.83785750459168</v>
      </c>
      <c r="O18">
        <f t="shared" si="5"/>
        <v>14.746280766096302</v>
      </c>
      <c r="P18">
        <f t="shared" si="6"/>
        <v>29.807301383186871</v>
      </c>
      <c r="Q18">
        <f t="shared" si="7"/>
        <v>8.8952495816505425E-2</v>
      </c>
      <c r="R18">
        <f t="shared" si="8"/>
        <v>2.4176582630511909</v>
      </c>
      <c r="S18">
        <f t="shared" si="9"/>
        <v>8.7173496125582423E-2</v>
      </c>
      <c r="T18">
        <f t="shared" si="10"/>
        <v>5.4640307763514993E-2</v>
      </c>
      <c r="U18">
        <f t="shared" si="11"/>
        <v>321.51806200000016</v>
      </c>
      <c r="V18">
        <f t="shared" si="12"/>
        <v>26.205071277770742</v>
      </c>
      <c r="W18">
        <f t="shared" si="13"/>
        <v>24.999888888888901</v>
      </c>
      <c r="X18">
        <f t="shared" si="14"/>
        <v>3.1796565267628587</v>
      </c>
      <c r="Y18">
        <f t="shared" si="15"/>
        <v>49.441816532309488</v>
      </c>
      <c r="Z18">
        <f t="shared" si="16"/>
        <v>1.5317854801437343</v>
      </c>
      <c r="AA18">
        <f t="shared" si="17"/>
        <v>3.09815776922908</v>
      </c>
      <c r="AB18">
        <f t="shared" si="18"/>
        <v>1.6478710466191244</v>
      </c>
      <c r="AC18">
        <f t="shared" si="19"/>
        <v>-89.139796171678327</v>
      </c>
      <c r="AD18">
        <f t="shared" si="20"/>
        <v>-56.673624713331058</v>
      </c>
      <c r="AE18">
        <f t="shared" si="21"/>
        <v>-4.9476042989704796</v>
      </c>
      <c r="AF18">
        <f t="shared" si="22"/>
        <v>170.7570368160203</v>
      </c>
      <c r="AG18">
        <f t="shared" si="23"/>
        <v>9.9986112239776759</v>
      </c>
      <c r="AH18">
        <f t="shared" si="24"/>
        <v>1.9603058155712083</v>
      </c>
      <c r="AI18">
        <f t="shared" si="25"/>
        <v>10.594798669064179</v>
      </c>
      <c r="AJ18">
        <v>427.38292587955198</v>
      </c>
      <c r="AK18">
        <v>414.51653333333297</v>
      </c>
      <c r="AL18">
        <v>-2.30633360149059E-2</v>
      </c>
      <c r="AM18">
        <v>65.887509024533699</v>
      </c>
      <c r="AN18">
        <f t="shared" si="26"/>
        <v>2.0213105707863566</v>
      </c>
      <c r="AO18">
        <v>18.530570690583001</v>
      </c>
      <c r="AP18">
        <v>20.877557342657401</v>
      </c>
      <c r="AQ18">
        <v>6.0593135255374696E-3</v>
      </c>
      <c r="AR18">
        <v>78.957328814249607</v>
      </c>
      <c r="AS18">
        <v>21</v>
      </c>
      <c r="AT18">
        <v>4</v>
      </c>
      <c r="AU18">
        <f t="shared" si="27"/>
        <v>1</v>
      </c>
      <c r="AV18">
        <f t="shared" si="28"/>
        <v>0</v>
      </c>
      <c r="AW18">
        <f t="shared" si="29"/>
        <v>39055.305871273835</v>
      </c>
      <c r="AX18">
        <f t="shared" si="30"/>
        <v>2000.0088888888899</v>
      </c>
      <c r="AY18">
        <f t="shared" si="31"/>
        <v>1681.2078000000008</v>
      </c>
      <c r="AZ18">
        <f t="shared" si="32"/>
        <v>0.84060016399927107</v>
      </c>
      <c r="BA18">
        <f t="shared" si="33"/>
        <v>0.16075831651859324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1657479271.5</v>
      </c>
      <c r="BH18">
        <v>405.96233333333299</v>
      </c>
      <c r="BI18">
        <v>418.91800000000001</v>
      </c>
      <c r="BJ18">
        <v>20.8622444444444</v>
      </c>
      <c r="BK18">
        <v>18.558533333333301</v>
      </c>
      <c r="BL18">
        <v>402.75766666666698</v>
      </c>
      <c r="BM18">
        <v>20.591088888888901</v>
      </c>
      <c r="BN18">
        <v>499.90888888888901</v>
      </c>
      <c r="BO18">
        <v>73.397377777777805</v>
      </c>
      <c r="BP18">
        <v>2.6432600000000001E-2</v>
      </c>
      <c r="BQ18">
        <v>24.565077777777802</v>
      </c>
      <c r="BR18">
        <v>24.999888888888901</v>
      </c>
      <c r="BS18">
        <v>999.9</v>
      </c>
      <c r="BT18">
        <v>0</v>
      </c>
      <c r="BU18">
        <v>0</v>
      </c>
      <c r="BV18">
        <v>9980.6255555555599</v>
      </c>
      <c r="BW18">
        <v>0</v>
      </c>
      <c r="BX18">
        <v>572.92911111111096</v>
      </c>
      <c r="BY18">
        <v>-12.9555555555556</v>
      </c>
      <c r="BZ18">
        <v>414.61222222222199</v>
      </c>
      <c r="CA18">
        <v>426.839333333333</v>
      </c>
      <c r="CB18">
        <v>2.3037044444444401</v>
      </c>
      <c r="CC18">
        <v>418.91800000000001</v>
      </c>
      <c r="CD18">
        <v>18.558533333333301</v>
      </c>
      <c r="CE18">
        <v>1.5312366666666699</v>
      </c>
      <c r="CF18">
        <v>1.3621466666666699</v>
      </c>
      <c r="CG18">
        <v>13.283666666666701</v>
      </c>
      <c r="CH18">
        <v>11.502688888888899</v>
      </c>
      <c r="CI18">
        <v>2000.0088888888899</v>
      </c>
      <c r="CJ18">
        <v>0.97999544444444397</v>
      </c>
      <c r="CK18">
        <v>2.0004288888888899E-2</v>
      </c>
      <c r="CL18">
        <v>0</v>
      </c>
      <c r="CM18">
        <v>2.4456222222222199</v>
      </c>
      <c r="CN18">
        <v>0</v>
      </c>
      <c r="CO18">
        <v>15495.5666666667</v>
      </c>
      <c r="CP18">
        <v>16705.444444444402</v>
      </c>
      <c r="CQ18">
        <v>44.75</v>
      </c>
      <c r="CR18">
        <v>46.784444444444397</v>
      </c>
      <c r="CS18">
        <v>45.936999999999998</v>
      </c>
      <c r="CT18">
        <v>45</v>
      </c>
      <c r="CU18">
        <v>43.985999999999997</v>
      </c>
      <c r="CV18">
        <v>1959.9977777777799</v>
      </c>
      <c r="CW18">
        <v>40.011111111111099</v>
      </c>
      <c r="CX18">
        <v>0</v>
      </c>
      <c r="CY18">
        <v>1651546058.4000001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3.5000000000000003E-2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-13.6290125</v>
      </c>
      <c r="DO18">
        <v>2.4510652908067398</v>
      </c>
      <c r="DP18">
        <v>0.34189692539382399</v>
      </c>
      <c r="DQ18">
        <v>0</v>
      </c>
      <c r="DR18">
        <v>2.4021789999999998</v>
      </c>
      <c r="DS18">
        <v>-0.79442228893059097</v>
      </c>
      <c r="DT18">
        <v>7.7750066231483006E-2</v>
      </c>
      <c r="DU18">
        <v>0</v>
      </c>
      <c r="DV18">
        <v>0</v>
      </c>
      <c r="DW18">
        <v>2</v>
      </c>
      <c r="DX18" t="s">
        <v>357</v>
      </c>
      <c r="DY18">
        <v>2.8205300000000002</v>
      </c>
      <c r="DZ18">
        <v>2.64324</v>
      </c>
      <c r="EA18">
        <v>7.1367299999999995E-2</v>
      </c>
      <c r="EB18">
        <v>7.3222599999999999E-2</v>
      </c>
      <c r="EC18">
        <v>7.5099600000000002E-2</v>
      </c>
      <c r="ED18">
        <v>6.9237300000000002E-2</v>
      </c>
      <c r="EE18">
        <v>25814.6</v>
      </c>
      <c r="EF18">
        <v>22507.3</v>
      </c>
      <c r="EG18">
        <v>24910.400000000001</v>
      </c>
      <c r="EH18">
        <v>23674</v>
      </c>
      <c r="EI18">
        <v>39376.5</v>
      </c>
      <c r="EJ18">
        <v>36508.1</v>
      </c>
      <c r="EK18">
        <v>45086.7</v>
      </c>
      <c r="EL18">
        <v>42278.9</v>
      </c>
      <c r="EM18">
        <v>1.72637</v>
      </c>
      <c r="EN18">
        <v>2.0785</v>
      </c>
      <c r="EO18">
        <v>5.5354100000000003E-2</v>
      </c>
      <c r="EP18">
        <v>0</v>
      </c>
      <c r="EQ18">
        <v>24.091999999999999</v>
      </c>
      <c r="ER18">
        <v>999.9</v>
      </c>
      <c r="ES18">
        <v>42.131999999999998</v>
      </c>
      <c r="ET18">
        <v>34.07</v>
      </c>
      <c r="EU18">
        <v>30.787099999999999</v>
      </c>
      <c r="EV18">
        <v>52.180100000000003</v>
      </c>
      <c r="EW18">
        <v>28.521599999999999</v>
      </c>
      <c r="EX18">
        <v>2</v>
      </c>
      <c r="EY18">
        <v>0.365699</v>
      </c>
      <c r="EZ18">
        <v>3.6876799999999998</v>
      </c>
      <c r="FA18">
        <v>20.204699999999999</v>
      </c>
      <c r="FB18">
        <v>5.2336099999999997</v>
      </c>
      <c r="FC18">
        <v>11.992000000000001</v>
      </c>
      <c r="FD18">
        <v>4.9557000000000002</v>
      </c>
      <c r="FE18">
        <v>3.3039299999999998</v>
      </c>
      <c r="FF18">
        <v>347.7</v>
      </c>
      <c r="FG18">
        <v>9999</v>
      </c>
      <c r="FH18">
        <v>9999</v>
      </c>
      <c r="FI18">
        <v>6211.4</v>
      </c>
      <c r="FJ18">
        <v>1.8682700000000001</v>
      </c>
      <c r="FK18">
        <v>1.8639399999999999</v>
      </c>
      <c r="FL18">
        <v>1.8714900000000001</v>
      </c>
      <c r="FM18">
        <v>1.86236</v>
      </c>
      <c r="FN18">
        <v>1.8618699999999999</v>
      </c>
      <c r="FO18">
        <v>1.86829</v>
      </c>
      <c r="FP18">
        <v>1.8583700000000001</v>
      </c>
      <c r="FQ18">
        <v>1.8647199999999999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3.2040000000000002</v>
      </c>
      <c r="GF18">
        <v>0.27179999999999999</v>
      </c>
      <c r="GG18">
        <v>1.5888367920270901</v>
      </c>
      <c r="GH18">
        <v>4.7671702753221603E-3</v>
      </c>
      <c r="GI18">
        <v>-2.2125445796511702E-6</v>
      </c>
      <c r="GJ18">
        <v>8.4011376092462001E-10</v>
      </c>
      <c r="GK18">
        <v>-6.0944756582233202E-2</v>
      </c>
      <c r="GL18">
        <v>-8.7290647325877699E-3</v>
      </c>
      <c r="GM18">
        <v>1.43137740804298E-3</v>
      </c>
      <c r="GN18">
        <v>-1.08861914993027E-5</v>
      </c>
      <c r="GO18">
        <v>12</v>
      </c>
      <c r="GP18">
        <v>2219</v>
      </c>
      <c r="GQ18">
        <v>4</v>
      </c>
      <c r="GR18">
        <v>38</v>
      </c>
      <c r="GS18">
        <v>3019.2</v>
      </c>
      <c r="GT18">
        <v>3019.2</v>
      </c>
      <c r="GU18">
        <v>1.27197</v>
      </c>
      <c r="GV18">
        <v>2.3791500000000001</v>
      </c>
      <c r="GW18">
        <v>1.9982899999999999</v>
      </c>
      <c r="GX18">
        <v>2.7063000000000001</v>
      </c>
      <c r="GY18">
        <v>2.0935100000000002</v>
      </c>
      <c r="GZ18">
        <v>2.3840300000000001</v>
      </c>
      <c r="HA18">
        <v>39.068300000000001</v>
      </c>
      <c r="HB18">
        <v>13.939399999999999</v>
      </c>
      <c r="HC18">
        <v>18</v>
      </c>
      <c r="HD18">
        <v>422.16699999999997</v>
      </c>
      <c r="HE18">
        <v>659.88800000000003</v>
      </c>
      <c r="HF18">
        <v>20.907900000000001</v>
      </c>
      <c r="HG18">
        <v>32.191299999999998</v>
      </c>
      <c r="HH18">
        <v>29.9985</v>
      </c>
      <c r="HI18">
        <v>31.9221</v>
      </c>
      <c r="HJ18">
        <v>31.930800000000001</v>
      </c>
      <c r="HK18">
        <v>25.449100000000001</v>
      </c>
      <c r="HL18">
        <v>49.119</v>
      </c>
      <c r="HM18">
        <v>0</v>
      </c>
      <c r="HN18">
        <v>20.909600000000001</v>
      </c>
      <c r="HO18">
        <v>399.44900000000001</v>
      </c>
      <c r="HP18">
        <v>18.7151</v>
      </c>
      <c r="HQ18">
        <v>95.383899999999997</v>
      </c>
      <c r="HR18">
        <v>99.359899999999996</v>
      </c>
    </row>
    <row r="19" spans="1:226" x14ac:dyDescent="0.2">
      <c r="A19">
        <v>3</v>
      </c>
      <c r="B19">
        <v>1657479279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1657479276.2</v>
      </c>
      <c r="J19">
        <f t="shared" si="0"/>
        <v>2.0032557520334327E-3</v>
      </c>
      <c r="K19">
        <f t="shared" si="1"/>
        <v>2.0032557520334326</v>
      </c>
      <c r="L19">
        <f t="shared" si="2"/>
        <v>10.06324023733578</v>
      </c>
      <c r="M19">
        <f t="shared" si="3"/>
        <v>404.572</v>
      </c>
      <c r="N19">
        <f t="shared" si="4"/>
        <v>207.68782966935251</v>
      </c>
      <c r="O19">
        <f t="shared" si="5"/>
        <v>15.249128073420962</v>
      </c>
      <c r="P19">
        <f t="shared" si="6"/>
        <v>29.705015709114754</v>
      </c>
      <c r="Q19">
        <f t="shared" si="7"/>
        <v>8.8262744043560659E-2</v>
      </c>
      <c r="R19">
        <f t="shared" si="8"/>
        <v>2.4267746594732786</v>
      </c>
      <c r="S19">
        <f t="shared" si="9"/>
        <v>8.6517374484166881E-2</v>
      </c>
      <c r="T19">
        <f t="shared" si="10"/>
        <v>5.4227298884251228E-2</v>
      </c>
      <c r="U19">
        <f t="shared" si="11"/>
        <v>321.50958479999997</v>
      </c>
      <c r="V19">
        <f t="shared" si="12"/>
        <v>26.211276500592014</v>
      </c>
      <c r="W19">
        <f t="shared" si="13"/>
        <v>24.999770000000002</v>
      </c>
      <c r="X19">
        <f t="shared" si="14"/>
        <v>3.1796339892573529</v>
      </c>
      <c r="Y19">
        <f t="shared" si="15"/>
        <v>49.498881103916929</v>
      </c>
      <c r="Z19">
        <f t="shared" si="16"/>
        <v>1.5341352915732436</v>
      </c>
      <c r="AA19">
        <f t="shared" si="17"/>
        <v>3.0993332725087495</v>
      </c>
      <c r="AB19">
        <f t="shared" si="18"/>
        <v>1.6454986976841093</v>
      </c>
      <c r="AC19">
        <f t="shared" si="19"/>
        <v>-88.343578664674382</v>
      </c>
      <c r="AD19">
        <f t="shared" si="20"/>
        <v>-56.042005185376794</v>
      </c>
      <c r="AE19">
        <f t="shared" si="21"/>
        <v>-4.8742376896180204</v>
      </c>
      <c r="AF19">
        <f t="shared" si="22"/>
        <v>172.24976326033072</v>
      </c>
      <c r="AG19">
        <f t="shared" si="23"/>
        <v>5.4302704937604229</v>
      </c>
      <c r="AH19">
        <f t="shared" si="24"/>
        <v>1.9552189593929521</v>
      </c>
      <c r="AI19">
        <f t="shared" si="25"/>
        <v>10.06324023733578</v>
      </c>
      <c r="AJ19">
        <v>420.625839143326</v>
      </c>
      <c r="AK19">
        <v>411.325381818182</v>
      </c>
      <c r="AL19">
        <v>-0.768779154043575</v>
      </c>
      <c r="AM19">
        <v>65.887509024533699</v>
      </c>
      <c r="AN19">
        <f t="shared" si="26"/>
        <v>2.0032557520334326</v>
      </c>
      <c r="AO19">
        <v>18.585516557398599</v>
      </c>
      <c r="AP19">
        <v>20.906898601398598</v>
      </c>
      <c r="AQ19">
        <v>6.8738116242617999E-3</v>
      </c>
      <c r="AR19">
        <v>78.957328814249607</v>
      </c>
      <c r="AS19">
        <v>21</v>
      </c>
      <c r="AT19">
        <v>4</v>
      </c>
      <c r="AU19">
        <f t="shared" si="27"/>
        <v>1</v>
      </c>
      <c r="AV19">
        <f t="shared" si="28"/>
        <v>0</v>
      </c>
      <c r="AW19">
        <f t="shared" si="29"/>
        <v>39279.45028986613</v>
      </c>
      <c r="AX19">
        <f t="shared" si="30"/>
        <v>1999.954</v>
      </c>
      <c r="AY19">
        <f t="shared" si="31"/>
        <v>1681.1618399999998</v>
      </c>
      <c r="AZ19">
        <f t="shared" si="32"/>
        <v>0.84060025380583747</v>
      </c>
      <c r="BA19">
        <f t="shared" si="33"/>
        <v>0.16075848984526642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1657479276.2</v>
      </c>
      <c r="BH19">
        <v>404.572</v>
      </c>
      <c r="BI19">
        <v>412.03730000000002</v>
      </c>
      <c r="BJ19">
        <v>20.894390000000001</v>
      </c>
      <c r="BK19">
        <v>18.59723</v>
      </c>
      <c r="BL19">
        <v>401.37200000000001</v>
      </c>
      <c r="BM19">
        <v>20.622119999999999</v>
      </c>
      <c r="BN19">
        <v>500.0172</v>
      </c>
      <c r="BO19">
        <v>73.396839999999997</v>
      </c>
      <c r="BP19">
        <v>2.6470830000000001E-2</v>
      </c>
      <c r="BQ19">
        <v>24.57142</v>
      </c>
      <c r="BR19">
        <v>24.999770000000002</v>
      </c>
      <c r="BS19">
        <v>999.9</v>
      </c>
      <c r="BT19">
        <v>0</v>
      </c>
      <c r="BU19">
        <v>0</v>
      </c>
      <c r="BV19">
        <v>10040.67</v>
      </c>
      <c r="BW19">
        <v>0</v>
      </c>
      <c r="BX19">
        <v>583.29280000000006</v>
      </c>
      <c r="BY19">
        <v>-7.4652469999999997</v>
      </c>
      <c r="BZ19">
        <v>413.2056</v>
      </c>
      <c r="CA19">
        <v>419.84530000000001</v>
      </c>
      <c r="CB19">
        <v>2.2971699999999999</v>
      </c>
      <c r="CC19">
        <v>412.03730000000002</v>
      </c>
      <c r="CD19">
        <v>18.59723</v>
      </c>
      <c r="CE19">
        <v>1.533585</v>
      </c>
      <c r="CF19">
        <v>1.364976</v>
      </c>
      <c r="CG19">
        <v>13.30715</v>
      </c>
      <c r="CH19">
        <v>11.53406</v>
      </c>
      <c r="CI19">
        <v>1999.954</v>
      </c>
      <c r="CJ19">
        <v>0.979993</v>
      </c>
      <c r="CK19">
        <v>2.0006650000000001E-2</v>
      </c>
      <c r="CL19">
        <v>0</v>
      </c>
      <c r="CM19">
        <v>2.5037699999999998</v>
      </c>
      <c r="CN19">
        <v>0</v>
      </c>
      <c r="CO19">
        <v>15504.74</v>
      </c>
      <c r="CP19">
        <v>16704.990000000002</v>
      </c>
      <c r="CQ19">
        <v>44.75</v>
      </c>
      <c r="CR19">
        <v>46.7624</v>
      </c>
      <c r="CS19">
        <v>45.936999999999998</v>
      </c>
      <c r="CT19">
        <v>45</v>
      </c>
      <c r="CU19">
        <v>43.993699999999997</v>
      </c>
      <c r="CV19">
        <v>1959.9380000000001</v>
      </c>
      <c r="CW19">
        <v>40.015999999999998</v>
      </c>
      <c r="CX19">
        <v>0</v>
      </c>
      <c r="CY19">
        <v>1651546063.2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3.5000000000000003E-2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-12.4753670731707</v>
      </c>
      <c r="DO19">
        <v>17.776044459930301</v>
      </c>
      <c r="DP19">
        <v>2.31084438267755</v>
      </c>
      <c r="DQ19">
        <v>0</v>
      </c>
      <c r="DR19">
        <v>2.3586958536585398</v>
      </c>
      <c r="DS19">
        <v>-0.61497094076655001</v>
      </c>
      <c r="DT19">
        <v>6.4669971882595198E-2</v>
      </c>
      <c r="DU19">
        <v>0</v>
      </c>
      <c r="DV19">
        <v>0</v>
      </c>
      <c r="DW19">
        <v>2</v>
      </c>
      <c r="DX19" t="s">
        <v>357</v>
      </c>
      <c r="DY19">
        <v>2.8210299999999999</v>
      </c>
      <c r="DZ19">
        <v>2.6432099999999998</v>
      </c>
      <c r="EA19">
        <v>7.0868299999999995E-2</v>
      </c>
      <c r="EB19">
        <v>7.1699399999999996E-2</v>
      </c>
      <c r="EC19">
        <v>7.5170899999999999E-2</v>
      </c>
      <c r="ED19">
        <v>6.9315699999999994E-2</v>
      </c>
      <c r="EE19">
        <v>25829.9</v>
      </c>
      <c r="EF19">
        <v>22545.200000000001</v>
      </c>
      <c r="EG19">
        <v>24911.599999999999</v>
      </c>
      <c r="EH19">
        <v>23674.799999999999</v>
      </c>
      <c r="EI19">
        <v>39375</v>
      </c>
      <c r="EJ19">
        <v>36506.400000000001</v>
      </c>
      <c r="EK19">
        <v>45088.5</v>
      </c>
      <c r="EL19">
        <v>42280.5</v>
      </c>
      <c r="EM19">
        <v>1.72722</v>
      </c>
      <c r="EN19">
        <v>2.07857</v>
      </c>
      <c r="EO19">
        <v>5.67958E-2</v>
      </c>
      <c r="EP19">
        <v>0</v>
      </c>
      <c r="EQ19">
        <v>24.069199999999999</v>
      </c>
      <c r="ER19">
        <v>999.9</v>
      </c>
      <c r="ES19">
        <v>42.082999999999998</v>
      </c>
      <c r="ET19">
        <v>34.090000000000003</v>
      </c>
      <c r="EU19">
        <v>30.789100000000001</v>
      </c>
      <c r="EV19">
        <v>51.260100000000001</v>
      </c>
      <c r="EW19">
        <v>28.4495</v>
      </c>
      <c r="EX19">
        <v>2</v>
      </c>
      <c r="EY19">
        <v>0.36415700000000001</v>
      </c>
      <c r="EZ19">
        <v>3.70743</v>
      </c>
      <c r="FA19">
        <v>20.2041</v>
      </c>
      <c r="FB19">
        <v>5.23346</v>
      </c>
      <c r="FC19">
        <v>11.992000000000001</v>
      </c>
      <c r="FD19">
        <v>4.9557000000000002</v>
      </c>
      <c r="FE19">
        <v>3.3039299999999998</v>
      </c>
      <c r="FF19">
        <v>347.7</v>
      </c>
      <c r="FG19">
        <v>9999</v>
      </c>
      <c r="FH19">
        <v>9999</v>
      </c>
      <c r="FI19">
        <v>6211.4</v>
      </c>
      <c r="FJ19">
        <v>1.86826</v>
      </c>
      <c r="FK19">
        <v>1.86392</v>
      </c>
      <c r="FL19">
        <v>1.8714900000000001</v>
      </c>
      <c r="FM19">
        <v>1.86236</v>
      </c>
      <c r="FN19">
        <v>1.8618699999999999</v>
      </c>
      <c r="FO19">
        <v>1.8682799999999999</v>
      </c>
      <c r="FP19">
        <v>1.8583700000000001</v>
      </c>
      <c r="FQ19">
        <v>1.86473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3.1920000000000002</v>
      </c>
      <c r="GF19">
        <v>0.27279999999999999</v>
      </c>
      <c r="GG19">
        <v>1.5888367920270901</v>
      </c>
      <c r="GH19">
        <v>4.7671702753221603E-3</v>
      </c>
      <c r="GI19">
        <v>-2.2125445796511702E-6</v>
      </c>
      <c r="GJ19">
        <v>8.4011376092462001E-10</v>
      </c>
      <c r="GK19">
        <v>-6.0944756582233202E-2</v>
      </c>
      <c r="GL19">
        <v>-8.7290647325877699E-3</v>
      </c>
      <c r="GM19">
        <v>1.43137740804298E-3</v>
      </c>
      <c r="GN19">
        <v>-1.08861914993027E-5</v>
      </c>
      <c r="GO19">
        <v>12</v>
      </c>
      <c r="GP19">
        <v>2219</v>
      </c>
      <c r="GQ19">
        <v>4</v>
      </c>
      <c r="GR19">
        <v>38</v>
      </c>
      <c r="GS19">
        <v>3019.3</v>
      </c>
      <c r="GT19">
        <v>3019.3</v>
      </c>
      <c r="GU19">
        <v>1.2390099999999999</v>
      </c>
      <c r="GV19">
        <v>2.3803700000000001</v>
      </c>
      <c r="GW19">
        <v>1.9982899999999999</v>
      </c>
      <c r="GX19">
        <v>2.7050800000000002</v>
      </c>
      <c r="GY19">
        <v>2.0935100000000002</v>
      </c>
      <c r="GZ19">
        <v>2.3974600000000001</v>
      </c>
      <c r="HA19">
        <v>39.068300000000001</v>
      </c>
      <c r="HB19">
        <v>13.939399999999999</v>
      </c>
      <c r="HC19">
        <v>18</v>
      </c>
      <c r="HD19">
        <v>422.60300000000001</v>
      </c>
      <c r="HE19">
        <v>659.84100000000001</v>
      </c>
      <c r="HF19">
        <v>20.911100000000001</v>
      </c>
      <c r="HG19">
        <v>32.171399999999998</v>
      </c>
      <c r="HH19">
        <v>29.9985</v>
      </c>
      <c r="HI19">
        <v>31.913699999999999</v>
      </c>
      <c r="HJ19">
        <v>31.9209</v>
      </c>
      <c r="HK19">
        <v>24.798200000000001</v>
      </c>
      <c r="HL19">
        <v>48.822600000000001</v>
      </c>
      <c r="HM19">
        <v>0</v>
      </c>
      <c r="HN19">
        <v>20.909600000000001</v>
      </c>
      <c r="HO19">
        <v>379.35599999999999</v>
      </c>
      <c r="HP19">
        <v>18.746500000000001</v>
      </c>
      <c r="HQ19">
        <v>95.388000000000005</v>
      </c>
      <c r="HR19">
        <v>99.363500000000002</v>
      </c>
    </row>
    <row r="20" spans="1:226" x14ac:dyDescent="0.2">
      <c r="A20">
        <v>4</v>
      </c>
      <c r="B20">
        <v>1657479284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1657479281.5</v>
      </c>
      <c r="J20">
        <f t="shared" si="0"/>
        <v>1.9755779849112603E-3</v>
      </c>
      <c r="K20">
        <f t="shared" si="1"/>
        <v>1.9755779849112605</v>
      </c>
      <c r="L20">
        <f t="shared" si="2"/>
        <v>9.6441120054250682</v>
      </c>
      <c r="M20">
        <f t="shared" si="3"/>
        <v>398.15177777777802</v>
      </c>
      <c r="N20">
        <f t="shared" si="4"/>
        <v>206.46412229031981</v>
      </c>
      <c r="O20">
        <f t="shared" si="5"/>
        <v>15.158960554486844</v>
      </c>
      <c r="P20">
        <f t="shared" si="6"/>
        <v>29.233006815320813</v>
      </c>
      <c r="Q20">
        <f t="shared" si="7"/>
        <v>8.6941944812224656E-2</v>
      </c>
      <c r="R20">
        <f t="shared" si="8"/>
        <v>2.4210052318077624</v>
      </c>
      <c r="S20">
        <f t="shared" si="9"/>
        <v>8.5243928861253759E-2</v>
      </c>
      <c r="T20">
        <f t="shared" si="10"/>
        <v>5.342725336241623E-2</v>
      </c>
      <c r="U20">
        <f t="shared" si="11"/>
        <v>321.51301628729072</v>
      </c>
      <c r="V20">
        <f t="shared" si="12"/>
        <v>26.237704535375226</v>
      </c>
      <c r="W20">
        <f t="shared" si="13"/>
        <v>25.016222222222201</v>
      </c>
      <c r="X20">
        <f t="shared" si="14"/>
        <v>3.1827541281928373</v>
      </c>
      <c r="Y20">
        <f t="shared" si="15"/>
        <v>49.511736523996518</v>
      </c>
      <c r="Z20">
        <f t="shared" si="16"/>
        <v>1.5358397725123913</v>
      </c>
      <c r="AA20">
        <f t="shared" si="17"/>
        <v>3.1019711291443519</v>
      </c>
      <c r="AB20">
        <f t="shared" si="18"/>
        <v>1.646914355680446</v>
      </c>
      <c r="AC20">
        <f t="shared" si="19"/>
        <v>-87.122989134586575</v>
      </c>
      <c r="AD20">
        <f t="shared" si="20"/>
        <v>-56.199542913173808</v>
      </c>
      <c r="AE20">
        <f t="shared" si="21"/>
        <v>-4.9003449655166289</v>
      </c>
      <c r="AF20">
        <f t="shared" si="22"/>
        <v>173.29013927401368</v>
      </c>
      <c r="AG20">
        <f t="shared" si="23"/>
        <v>-0.59095963063676016</v>
      </c>
      <c r="AH20">
        <f t="shared" si="24"/>
        <v>1.9410254079613547</v>
      </c>
      <c r="AI20">
        <f t="shared" si="25"/>
        <v>9.6441120054250682</v>
      </c>
      <c r="AJ20">
        <v>407.60659794635097</v>
      </c>
      <c r="AK20">
        <v>402.88509696969697</v>
      </c>
      <c r="AL20">
        <v>-1.8097390915121001</v>
      </c>
      <c r="AM20">
        <v>65.887509024533699</v>
      </c>
      <c r="AN20">
        <f t="shared" si="26"/>
        <v>1.9755779849112605</v>
      </c>
      <c r="AO20">
        <v>18.612486207425899</v>
      </c>
      <c r="AP20">
        <v>20.927522377622399</v>
      </c>
      <c r="AQ20">
        <v>1.2604439677408701E-3</v>
      </c>
      <c r="AR20">
        <v>78.957328814249607</v>
      </c>
      <c r="AS20">
        <v>21</v>
      </c>
      <c r="AT20">
        <v>4</v>
      </c>
      <c r="AU20">
        <f t="shared" si="27"/>
        <v>1</v>
      </c>
      <c r="AV20">
        <f t="shared" si="28"/>
        <v>0</v>
      </c>
      <c r="AW20">
        <f t="shared" si="29"/>
        <v>39135.13906464402</v>
      </c>
      <c r="AX20">
        <f t="shared" si="30"/>
        <v>1999.97444444444</v>
      </c>
      <c r="AY20">
        <f t="shared" si="31"/>
        <v>1681.1791006669866</v>
      </c>
      <c r="AZ20">
        <f t="shared" si="32"/>
        <v>0.84060029133721781</v>
      </c>
      <c r="BA20">
        <f t="shared" si="33"/>
        <v>0.16075856228083041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1657479281.5</v>
      </c>
      <c r="BH20">
        <v>398.15177777777802</v>
      </c>
      <c r="BI20">
        <v>398.37</v>
      </c>
      <c r="BJ20">
        <v>20.918044444444401</v>
      </c>
      <c r="BK20">
        <v>18.6376777777778</v>
      </c>
      <c r="BL20">
        <v>394.97322222222198</v>
      </c>
      <c r="BM20">
        <v>20.6448888888889</v>
      </c>
      <c r="BN20">
        <v>500.03088888888902</v>
      </c>
      <c r="BO20">
        <v>73.395322222222205</v>
      </c>
      <c r="BP20">
        <v>2.6444166666666699E-2</v>
      </c>
      <c r="BQ20">
        <v>24.585644444444402</v>
      </c>
      <c r="BR20">
        <v>25.016222222222201</v>
      </c>
      <c r="BS20">
        <v>999.9</v>
      </c>
      <c r="BT20">
        <v>0</v>
      </c>
      <c r="BU20">
        <v>0</v>
      </c>
      <c r="BV20">
        <v>10002.905555555601</v>
      </c>
      <c r="BW20">
        <v>0</v>
      </c>
      <c r="BX20">
        <v>599.66911111111096</v>
      </c>
      <c r="BY20">
        <v>-0.218442</v>
      </c>
      <c r="BZ20">
        <v>406.658111111111</v>
      </c>
      <c r="CA20">
        <v>405.93555555555599</v>
      </c>
      <c r="CB20">
        <v>2.2803399999999998</v>
      </c>
      <c r="CC20">
        <v>398.37</v>
      </c>
      <c r="CD20">
        <v>18.6376777777778</v>
      </c>
      <c r="CE20">
        <v>1.53528555555556</v>
      </c>
      <c r="CF20">
        <v>1.36792</v>
      </c>
      <c r="CG20">
        <v>13.3241888888889</v>
      </c>
      <c r="CH20">
        <v>11.5666222222222</v>
      </c>
      <c r="CI20">
        <v>1999.97444444444</v>
      </c>
      <c r="CJ20">
        <v>0.97999166666666704</v>
      </c>
      <c r="CK20">
        <v>2.0007911111111099E-2</v>
      </c>
      <c r="CL20">
        <v>0</v>
      </c>
      <c r="CM20">
        <v>2.5878000000000001</v>
      </c>
      <c r="CN20">
        <v>0</v>
      </c>
      <c r="CO20">
        <v>15510.0444444444</v>
      </c>
      <c r="CP20">
        <v>16705.144444444399</v>
      </c>
      <c r="CQ20">
        <v>44.75</v>
      </c>
      <c r="CR20">
        <v>46.763777777777797</v>
      </c>
      <c r="CS20">
        <v>45.936999999999998</v>
      </c>
      <c r="CT20">
        <v>44.972000000000001</v>
      </c>
      <c r="CU20">
        <v>44</v>
      </c>
      <c r="CV20">
        <v>1959.95444444444</v>
      </c>
      <c r="CW20">
        <v>40.018888888888902</v>
      </c>
      <c r="CX20">
        <v>0</v>
      </c>
      <c r="CY20">
        <v>1651546068.5999999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3.5000000000000003E-2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-9.5306233658536605</v>
      </c>
      <c r="DO20">
        <v>46.506832975609797</v>
      </c>
      <c r="DP20">
        <v>5.0142833214222202</v>
      </c>
      <c r="DQ20">
        <v>0</v>
      </c>
      <c r="DR20">
        <v>2.3169970731707301</v>
      </c>
      <c r="DS20">
        <v>-0.28978891986063099</v>
      </c>
      <c r="DT20">
        <v>3.0996967455441001E-2</v>
      </c>
      <c r="DU20">
        <v>0</v>
      </c>
      <c r="DV20">
        <v>0</v>
      </c>
      <c r="DW20">
        <v>2</v>
      </c>
      <c r="DX20" t="s">
        <v>357</v>
      </c>
      <c r="DY20">
        <v>2.82091</v>
      </c>
      <c r="DZ20">
        <v>2.6430500000000001</v>
      </c>
      <c r="EA20">
        <v>6.9668499999999994E-2</v>
      </c>
      <c r="EB20">
        <v>6.9722300000000001E-2</v>
      </c>
      <c r="EC20">
        <v>7.5227299999999997E-2</v>
      </c>
      <c r="ED20">
        <v>6.9480100000000003E-2</v>
      </c>
      <c r="EE20">
        <v>25864.9</v>
      </c>
      <c r="EF20">
        <v>22594.5</v>
      </c>
      <c r="EG20">
        <v>24913.1</v>
      </c>
      <c r="EH20">
        <v>23676.2</v>
      </c>
      <c r="EI20">
        <v>39374.5</v>
      </c>
      <c r="EJ20">
        <v>36501.800000000003</v>
      </c>
      <c r="EK20">
        <v>45090.7</v>
      </c>
      <c r="EL20">
        <v>42282.6</v>
      </c>
      <c r="EM20">
        <v>1.7267699999999999</v>
      </c>
      <c r="EN20">
        <v>2.0788799999999998</v>
      </c>
      <c r="EO20">
        <v>5.9854200000000003E-2</v>
      </c>
      <c r="EP20">
        <v>0</v>
      </c>
      <c r="EQ20">
        <v>24.048500000000001</v>
      </c>
      <c r="ER20">
        <v>999.9</v>
      </c>
      <c r="ES20">
        <v>42.01</v>
      </c>
      <c r="ET20">
        <v>34.090000000000003</v>
      </c>
      <c r="EU20">
        <v>30.735700000000001</v>
      </c>
      <c r="EV20">
        <v>51.930100000000003</v>
      </c>
      <c r="EW20">
        <v>28.4255</v>
      </c>
      <c r="EX20">
        <v>2</v>
      </c>
      <c r="EY20">
        <v>0.36260199999999998</v>
      </c>
      <c r="EZ20">
        <v>3.7027199999999998</v>
      </c>
      <c r="FA20">
        <v>20.2042</v>
      </c>
      <c r="FB20">
        <v>5.2333100000000004</v>
      </c>
      <c r="FC20">
        <v>11.992000000000001</v>
      </c>
      <c r="FD20">
        <v>4.9555499999999997</v>
      </c>
      <c r="FE20">
        <v>3.3039299999999998</v>
      </c>
      <c r="FF20">
        <v>347.8</v>
      </c>
      <c r="FG20">
        <v>9999</v>
      </c>
      <c r="FH20">
        <v>9999</v>
      </c>
      <c r="FI20">
        <v>6211.7</v>
      </c>
      <c r="FJ20">
        <v>1.8682399999999999</v>
      </c>
      <c r="FK20">
        <v>1.86398</v>
      </c>
      <c r="FL20">
        <v>1.8714900000000001</v>
      </c>
      <c r="FM20">
        <v>1.8624099999999999</v>
      </c>
      <c r="FN20">
        <v>1.8618600000000001</v>
      </c>
      <c r="FO20">
        <v>1.8682799999999999</v>
      </c>
      <c r="FP20">
        <v>1.8583700000000001</v>
      </c>
      <c r="FQ20">
        <v>1.8647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3.1619999999999999</v>
      </c>
      <c r="GF20">
        <v>0.27360000000000001</v>
      </c>
      <c r="GG20">
        <v>1.5888367920270901</v>
      </c>
      <c r="GH20">
        <v>4.7671702753221603E-3</v>
      </c>
      <c r="GI20">
        <v>-2.2125445796511702E-6</v>
      </c>
      <c r="GJ20">
        <v>8.4011376092462001E-10</v>
      </c>
      <c r="GK20">
        <v>-6.0944756582233202E-2</v>
      </c>
      <c r="GL20">
        <v>-8.7290647325877699E-3</v>
      </c>
      <c r="GM20">
        <v>1.43137740804298E-3</v>
      </c>
      <c r="GN20">
        <v>-1.08861914993027E-5</v>
      </c>
      <c r="GO20">
        <v>12</v>
      </c>
      <c r="GP20">
        <v>2219</v>
      </c>
      <c r="GQ20">
        <v>4</v>
      </c>
      <c r="GR20">
        <v>38</v>
      </c>
      <c r="GS20">
        <v>3019.4</v>
      </c>
      <c r="GT20">
        <v>3019.4</v>
      </c>
      <c r="GU20">
        <v>1.1999500000000001</v>
      </c>
      <c r="GV20">
        <v>2.3877000000000002</v>
      </c>
      <c r="GW20">
        <v>1.9982899999999999</v>
      </c>
      <c r="GX20">
        <v>2.7050800000000002</v>
      </c>
      <c r="GY20">
        <v>2.0935100000000002</v>
      </c>
      <c r="GZ20">
        <v>2.3742700000000001</v>
      </c>
      <c r="HA20">
        <v>39.043599999999998</v>
      </c>
      <c r="HB20">
        <v>13.939399999999999</v>
      </c>
      <c r="HC20">
        <v>18</v>
      </c>
      <c r="HD20">
        <v>422.28500000000003</v>
      </c>
      <c r="HE20">
        <v>659.98900000000003</v>
      </c>
      <c r="HF20">
        <v>20.909300000000002</v>
      </c>
      <c r="HG20">
        <v>32.151600000000002</v>
      </c>
      <c r="HH20">
        <v>29.9986</v>
      </c>
      <c r="HI20">
        <v>31.904599999999999</v>
      </c>
      <c r="HJ20">
        <v>31.911100000000001</v>
      </c>
      <c r="HK20">
        <v>23.9847</v>
      </c>
      <c r="HL20">
        <v>48.822600000000001</v>
      </c>
      <c r="HM20">
        <v>0</v>
      </c>
      <c r="HN20">
        <v>20.3719</v>
      </c>
      <c r="HO20">
        <v>365.90899999999999</v>
      </c>
      <c r="HP20">
        <v>18.764900000000001</v>
      </c>
      <c r="HQ20">
        <v>95.393100000000004</v>
      </c>
      <c r="HR20">
        <v>99.368700000000004</v>
      </c>
    </row>
    <row r="21" spans="1:226" x14ac:dyDescent="0.2">
      <c r="A21">
        <v>5</v>
      </c>
      <c r="B21">
        <v>1657479289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1657479286.2</v>
      </c>
      <c r="J21">
        <f t="shared" si="0"/>
        <v>1.9517450104541345E-3</v>
      </c>
      <c r="K21">
        <f t="shared" si="1"/>
        <v>1.9517450104541345</v>
      </c>
      <c r="L21">
        <f t="shared" si="2"/>
        <v>9.2253845850859513</v>
      </c>
      <c r="M21">
        <f t="shared" si="3"/>
        <v>388.21319999999997</v>
      </c>
      <c r="N21">
        <f t="shared" si="4"/>
        <v>202.01856050979299</v>
      </c>
      <c r="O21">
        <f t="shared" si="5"/>
        <v>14.83284194783891</v>
      </c>
      <c r="P21">
        <f t="shared" si="6"/>
        <v>28.50384154373597</v>
      </c>
      <c r="Q21">
        <f t="shared" si="7"/>
        <v>8.5645575732270537E-2</v>
      </c>
      <c r="R21">
        <f t="shared" si="8"/>
        <v>2.4118982394777668</v>
      </c>
      <c r="S21">
        <f t="shared" si="9"/>
        <v>8.3991208213451421E-2</v>
      </c>
      <c r="T21">
        <f t="shared" si="10"/>
        <v>5.2640481802886344E-2</v>
      </c>
      <c r="U21">
        <f t="shared" si="11"/>
        <v>321.51201892506413</v>
      </c>
      <c r="V21">
        <f t="shared" si="12"/>
        <v>26.264155780208004</v>
      </c>
      <c r="W21">
        <f t="shared" si="13"/>
        <v>25.04636</v>
      </c>
      <c r="X21">
        <f t="shared" si="14"/>
        <v>3.1884766521518824</v>
      </c>
      <c r="Y21">
        <f t="shared" si="15"/>
        <v>49.516591953875931</v>
      </c>
      <c r="Z21">
        <f t="shared" si="16"/>
        <v>1.5372130646361242</v>
      </c>
      <c r="AA21">
        <f t="shared" si="17"/>
        <v>3.1044403582298603</v>
      </c>
      <c r="AB21">
        <f t="shared" si="18"/>
        <v>1.6512635875157582</v>
      </c>
      <c r="AC21">
        <f t="shared" si="19"/>
        <v>-86.07195496102733</v>
      </c>
      <c r="AD21">
        <f t="shared" si="20"/>
        <v>-58.176837681099983</v>
      </c>
      <c r="AE21">
        <f t="shared" si="21"/>
        <v>-5.0930246210339618</v>
      </c>
      <c r="AF21">
        <f t="shared" si="22"/>
        <v>172.17020166190284</v>
      </c>
      <c r="AG21">
        <f t="shared" si="23"/>
        <v>-4.1567482797934003</v>
      </c>
      <c r="AH21">
        <f t="shared" si="24"/>
        <v>1.9326124261362732</v>
      </c>
      <c r="AI21">
        <f t="shared" si="25"/>
        <v>9.2253845850859513</v>
      </c>
      <c r="AJ21">
        <v>392.23672523970998</v>
      </c>
      <c r="AK21">
        <v>390.72893333333298</v>
      </c>
      <c r="AL21">
        <v>-2.5015067385902201</v>
      </c>
      <c r="AM21">
        <v>65.887509024533699</v>
      </c>
      <c r="AN21">
        <f t="shared" si="26"/>
        <v>1.9517450104541345</v>
      </c>
      <c r="AO21">
        <v>18.668062971751301</v>
      </c>
      <c r="AP21">
        <v>20.9357202797203</v>
      </c>
      <c r="AQ21">
        <v>5.4873967649735197E-3</v>
      </c>
      <c r="AR21">
        <v>78.957328814249607</v>
      </c>
      <c r="AS21">
        <v>21</v>
      </c>
      <c r="AT21">
        <v>4</v>
      </c>
      <c r="AU21">
        <f t="shared" si="27"/>
        <v>1</v>
      </c>
      <c r="AV21">
        <f t="shared" si="28"/>
        <v>0</v>
      </c>
      <c r="AW21">
        <f t="shared" si="29"/>
        <v>38908.78098399911</v>
      </c>
      <c r="AX21">
        <f t="shared" si="30"/>
        <v>1999.971</v>
      </c>
      <c r="AY21">
        <f t="shared" si="31"/>
        <v>1681.1759754015877</v>
      </c>
      <c r="AZ21">
        <f t="shared" si="32"/>
        <v>0.84060017640335172</v>
      </c>
      <c r="BA21">
        <f t="shared" si="33"/>
        <v>0.16075834045846871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1657479286.2</v>
      </c>
      <c r="BH21">
        <v>388.21319999999997</v>
      </c>
      <c r="BI21">
        <v>384.12490000000003</v>
      </c>
      <c r="BJ21">
        <v>20.936350000000001</v>
      </c>
      <c r="BK21">
        <v>18.665479999999999</v>
      </c>
      <c r="BL21">
        <v>385.06900000000002</v>
      </c>
      <c r="BM21">
        <v>20.662590000000002</v>
      </c>
      <c r="BN21">
        <v>499.93630000000002</v>
      </c>
      <c r="BO21">
        <v>73.396000000000001</v>
      </c>
      <c r="BP21">
        <v>2.7164239999999999E-2</v>
      </c>
      <c r="BQ21">
        <v>24.598949999999999</v>
      </c>
      <c r="BR21">
        <v>25.04636</v>
      </c>
      <c r="BS21">
        <v>999.9</v>
      </c>
      <c r="BT21">
        <v>0</v>
      </c>
      <c r="BU21">
        <v>0</v>
      </c>
      <c r="BV21">
        <v>9942.9989999999998</v>
      </c>
      <c r="BW21">
        <v>0</v>
      </c>
      <c r="BX21">
        <v>612.16610000000003</v>
      </c>
      <c r="BY21">
        <v>4.0884549999999997</v>
      </c>
      <c r="BZ21">
        <v>396.5147</v>
      </c>
      <c r="CA21">
        <v>391.43099999999998</v>
      </c>
      <c r="CB21">
        <v>2.2708650000000001</v>
      </c>
      <c r="CC21">
        <v>384.12490000000003</v>
      </c>
      <c r="CD21">
        <v>18.665479999999999</v>
      </c>
      <c r="CE21">
        <v>1.5366439999999999</v>
      </c>
      <c r="CF21">
        <v>1.369971</v>
      </c>
      <c r="CG21">
        <v>13.33775</v>
      </c>
      <c r="CH21">
        <v>11.58929</v>
      </c>
      <c r="CI21">
        <v>1999.971</v>
      </c>
      <c r="CJ21">
        <v>0.97999190000000003</v>
      </c>
      <c r="CK21">
        <v>2.0007670000000002E-2</v>
      </c>
      <c r="CL21">
        <v>0</v>
      </c>
      <c r="CM21">
        <v>2.6159500000000002</v>
      </c>
      <c r="CN21">
        <v>0</v>
      </c>
      <c r="CO21">
        <v>15515.87</v>
      </c>
      <c r="CP21">
        <v>16705.14</v>
      </c>
      <c r="CQ21">
        <v>44.787199999999999</v>
      </c>
      <c r="CR21">
        <v>46.75</v>
      </c>
      <c r="CS21">
        <v>45.936999999999998</v>
      </c>
      <c r="CT21">
        <v>44.993699999999997</v>
      </c>
      <c r="CU21">
        <v>44</v>
      </c>
      <c r="CV21">
        <v>1959.951</v>
      </c>
      <c r="CW21">
        <v>40.011000000000003</v>
      </c>
      <c r="CX21">
        <v>0</v>
      </c>
      <c r="CY21">
        <v>1651546073.4000001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3.5000000000000003E-2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-4.4340150731707304</v>
      </c>
      <c r="DO21">
        <v>68.281495191637603</v>
      </c>
      <c r="DP21">
        <v>6.7914832095476703</v>
      </c>
      <c r="DQ21">
        <v>0</v>
      </c>
      <c r="DR21">
        <v>2.29045097560976</v>
      </c>
      <c r="DS21">
        <v>-0.161881463414635</v>
      </c>
      <c r="DT21">
        <v>1.8227401886609901E-2</v>
      </c>
      <c r="DU21">
        <v>0</v>
      </c>
      <c r="DV21">
        <v>0</v>
      </c>
      <c r="DW21">
        <v>2</v>
      </c>
      <c r="DX21" t="s">
        <v>357</v>
      </c>
      <c r="DY21">
        <v>2.8209900000000001</v>
      </c>
      <c r="DZ21">
        <v>2.64337</v>
      </c>
      <c r="EA21">
        <v>6.7971900000000002E-2</v>
      </c>
      <c r="EB21">
        <v>6.7538500000000001E-2</v>
      </c>
      <c r="EC21">
        <v>7.5237299999999993E-2</v>
      </c>
      <c r="ED21">
        <v>6.9489899999999993E-2</v>
      </c>
      <c r="EE21">
        <v>25913.3</v>
      </c>
      <c r="EF21">
        <v>22648.2</v>
      </c>
      <c r="EG21">
        <v>24914.2</v>
      </c>
      <c r="EH21">
        <v>23676.7</v>
      </c>
      <c r="EI21">
        <v>39375.699999999997</v>
      </c>
      <c r="EJ21">
        <v>36502.199999999997</v>
      </c>
      <c r="EK21">
        <v>45092.6</v>
      </c>
      <c r="EL21">
        <v>42283.5</v>
      </c>
      <c r="EM21">
        <v>1.7271000000000001</v>
      </c>
      <c r="EN21">
        <v>2.0792000000000002</v>
      </c>
      <c r="EO21">
        <v>6.3195799999999996E-2</v>
      </c>
      <c r="EP21">
        <v>0</v>
      </c>
      <c r="EQ21">
        <v>24.029599999999999</v>
      </c>
      <c r="ER21">
        <v>999.9</v>
      </c>
      <c r="ES21">
        <v>41.960999999999999</v>
      </c>
      <c r="ET21">
        <v>34.090000000000003</v>
      </c>
      <c r="EU21">
        <v>30.697600000000001</v>
      </c>
      <c r="EV21">
        <v>52.600099999999998</v>
      </c>
      <c r="EW21">
        <v>28.525600000000001</v>
      </c>
      <c r="EX21">
        <v>2</v>
      </c>
      <c r="EY21">
        <v>0.36893300000000001</v>
      </c>
      <c r="EZ21">
        <v>6.0396799999999997</v>
      </c>
      <c r="FA21">
        <v>20.134399999999999</v>
      </c>
      <c r="FB21">
        <v>5.23346</v>
      </c>
      <c r="FC21">
        <v>11.992000000000001</v>
      </c>
      <c r="FD21">
        <v>4.9558</v>
      </c>
      <c r="FE21">
        <v>3.3039499999999999</v>
      </c>
      <c r="FF21">
        <v>347.8</v>
      </c>
      <c r="FG21">
        <v>9999</v>
      </c>
      <c r="FH21">
        <v>9999</v>
      </c>
      <c r="FI21">
        <v>6211.7</v>
      </c>
      <c r="FJ21">
        <v>1.8681399999999999</v>
      </c>
      <c r="FK21">
        <v>1.8638600000000001</v>
      </c>
      <c r="FL21">
        <v>1.8713599999999999</v>
      </c>
      <c r="FM21">
        <v>1.8623499999999999</v>
      </c>
      <c r="FN21">
        <v>1.8617300000000001</v>
      </c>
      <c r="FO21">
        <v>1.86816</v>
      </c>
      <c r="FP21">
        <v>1.8583400000000001</v>
      </c>
      <c r="FQ21">
        <v>1.8646199999999999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3.12</v>
      </c>
      <c r="GF21">
        <v>0.2737</v>
      </c>
      <c r="GG21">
        <v>1.5888367920270901</v>
      </c>
      <c r="GH21">
        <v>4.7671702753221603E-3</v>
      </c>
      <c r="GI21">
        <v>-2.2125445796511702E-6</v>
      </c>
      <c r="GJ21">
        <v>8.4011376092462001E-10</v>
      </c>
      <c r="GK21">
        <v>-6.0944756582233202E-2</v>
      </c>
      <c r="GL21">
        <v>-8.7290647325877699E-3</v>
      </c>
      <c r="GM21">
        <v>1.43137740804298E-3</v>
      </c>
      <c r="GN21">
        <v>-1.08861914993027E-5</v>
      </c>
      <c r="GO21">
        <v>12</v>
      </c>
      <c r="GP21">
        <v>2219</v>
      </c>
      <c r="GQ21">
        <v>4</v>
      </c>
      <c r="GR21">
        <v>38</v>
      </c>
      <c r="GS21">
        <v>3019.5</v>
      </c>
      <c r="GT21">
        <v>3019.5</v>
      </c>
      <c r="GU21">
        <v>1.15967</v>
      </c>
      <c r="GV21">
        <v>2.3828100000000001</v>
      </c>
      <c r="GW21">
        <v>1.9982899999999999</v>
      </c>
      <c r="GX21">
        <v>2.7050800000000002</v>
      </c>
      <c r="GY21">
        <v>2.0935100000000002</v>
      </c>
      <c r="GZ21">
        <v>2.4182100000000002</v>
      </c>
      <c r="HA21">
        <v>39.043599999999998</v>
      </c>
      <c r="HB21">
        <v>13.904400000000001</v>
      </c>
      <c r="HC21">
        <v>18</v>
      </c>
      <c r="HD21">
        <v>422.41199999999998</v>
      </c>
      <c r="HE21">
        <v>660.15800000000002</v>
      </c>
      <c r="HF21">
        <v>20.638300000000001</v>
      </c>
      <c r="HG21">
        <v>32.131900000000002</v>
      </c>
      <c r="HH21">
        <v>30.004200000000001</v>
      </c>
      <c r="HI21">
        <v>31.895299999999999</v>
      </c>
      <c r="HJ21">
        <v>31.901499999999999</v>
      </c>
      <c r="HK21">
        <v>23.202300000000001</v>
      </c>
      <c r="HL21">
        <v>48.543100000000003</v>
      </c>
      <c r="HM21">
        <v>0</v>
      </c>
      <c r="HN21">
        <v>20.3217</v>
      </c>
      <c r="HO21">
        <v>345.80099999999999</v>
      </c>
      <c r="HP21">
        <v>18.810099999999998</v>
      </c>
      <c r="HQ21">
        <v>95.397199999999998</v>
      </c>
      <c r="HR21">
        <v>99.370900000000006</v>
      </c>
    </row>
    <row r="22" spans="1:226" x14ac:dyDescent="0.2">
      <c r="A22">
        <v>6</v>
      </c>
      <c r="B22">
        <v>1657479294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1657479291.5</v>
      </c>
      <c r="J22">
        <f t="shared" si="0"/>
        <v>1.8737934029023401E-3</v>
      </c>
      <c r="K22">
        <f t="shared" si="1"/>
        <v>1.87379340290234</v>
      </c>
      <c r="L22">
        <f t="shared" si="2"/>
        <v>8.6877669961132789</v>
      </c>
      <c r="M22">
        <f t="shared" si="3"/>
        <v>374.34800000000001</v>
      </c>
      <c r="N22">
        <f t="shared" si="4"/>
        <v>191.48720665481471</v>
      </c>
      <c r="O22">
        <f t="shared" si="5"/>
        <v>14.059576748554282</v>
      </c>
      <c r="P22">
        <f t="shared" si="6"/>
        <v>27.485775831256884</v>
      </c>
      <c r="Q22">
        <f t="shared" si="7"/>
        <v>8.1953780963151784E-2</v>
      </c>
      <c r="R22">
        <f t="shared" si="8"/>
        <v>2.4178680241978392</v>
      </c>
      <c r="S22">
        <f t="shared" si="9"/>
        <v>8.0441272481045351E-2</v>
      </c>
      <c r="T22">
        <f t="shared" si="10"/>
        <v>5.0409363134461205E-2</v>
      </c>
      <c r="U22">
        <f t="shared" si="11"/>
        <v>321.50991238900025</v>
      </c>
      <c r="V22">
        <f t="shared" si="12"/>
        <v>26.282936445129344</v>
      </c>
      <c r="W22">
        <f t="shared" si="13"/>
        <v>25.060777777777801</v>
      </c>
      <c r="X22">
        <f t="shared" si="14"/>
        <v>3.191217459989546</v>
      </c>
      <c r="Y22">
        <f t="shared" si="15"/>
        <v>49.481309101266909</v>
      </c>
      <c r="Z22">
        <f t="shared" si="16"/>
        <v>1.5359631074143834</v>
      </c>
      <c r="AA22">
        <f t="shared" si="17"/>
        <v>3.1041278723465644</v>
      </c>
      <c r="AB22">
        <f t="shared" si="18"/>
        <v>1.6552543525751626</v>
      </c>
      <c r="AC22">
        <f t="shared" si="19"/>
        <v>-82.634289067993194</v>
      </c>
      <c r="AD22">
        <f t="shared" si="20"/>
        <v>-60.419647133352122</v>
      </c>
      <c r="AE22">
        <f t="shared" si="21"/>
        <v>-5.2766478397950518</v>
      </c>
      <c r="AF22">
        <f t="shared" si="22"/>
        <v>173.17932834785989</v>
      </c>
      <c r="AG22">
        <f t="shared" si="23"/>
        <v>-6.6673138071985161</v>
      </c>
      <c r="AH22">
        <f t="shared" si="24"/>
        <v>1.8986450109215034</v>
      </c>
      <c r="AI22">
        <f t="shared" si="25"/>
        <v>8.6877669961132789</v>
      </c>
      <c r="AJ22">
        <v>375.99899648366301</v>
      </c>
      <c r="AK22">
        <v>376.56768484848499</v>
      </c>
      <c r="AL22">
        <v>-2.8646979667181198</v>
      </c>
      <c r="AM22">
        <v>65.887509024533699</v>
      </c>
      <c r="AN22">
        <f t="shared" si="26"/>
        <v>1.87379340290234</v>
      </c>
      <c r="AO22">
        <v>18.677663990749899</v>
      </c>
      <c r="AP22">
        <v>20.9107503496503</v>
      </c>
      <c r="AQ22">
        <v>-6.6491021552292301E-3</v>
      </c>
      <c r="AR22">
        <v>78.957328814249607</v>
      </c>
      <c r="AS22">
        <v>20</v>
      </c>
      <c r="AT22">
        <v>4</v>
      </c>
      <c r="AU22">
        <f t="shared" si="27"/>
        <v>1</v>
      </c>
      <c r="AV22">
        <f t="shared" si="28"/>
        <v>0</v>
      </c>
      <c r="AW22">
        <f t="shared" si="29"/>
        <v>39056.220298993998</v>
      </c>
      <c r="AX22">
        <f t="shared" si="30"/>
        <v>1999.9577777777799</v>
      </c>
      <c r="AY22">
        <f t="shared" si="31"/>
        <v>1681.1648706678775</v>
      </c>
      <c r="AZ22">
        <f t="shared" si="32"/>
        <v>0.84060018133776604</v>
      </c>
      <c r="BA22">
        <f t="shared" si="33"/>
        <v>0.16075834998188845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1657479291.5</v>
      </c>
      <c r="BH22">
        <v>374.34800000000001</v>
      </c>
      <c r="BI22">
        <v>367.19877777777799</v>
      </c>
      <c r="BJ22">
        <v>20.919355555555601</v>
      </c>
      <c r="BK22">
        <v>18.688222222222201</v>
      </c>
      <c r="BL22">
        <v>371.25144444444402</v>
      </c>
      <c r="BM22">
        <v>20.646177777777801</v>
      </c>
      <c r="BN22">
        <v>499.90555555555602</v>
      </c>
      <c r="BO22">
        <v>73.395722222222204</v>
      </c>
      <c r="BP22">
        <v>2.7338222222222201E-2</v>
      </c>
      <c r="BQ22">
        <v>24.597266666666702</v>
      </c>
      <c r="BR22">
        <v>25.060777777777801</v>
      </c>
      <c r="BS22">
        <v>999.9</v>
      </c>
      <c r="BT22">
        <v>0</v>
      </c>
      <c r="BU22">
        <v>0</v>
      </c>
      <c r="BV22">
        <v>9982.2288888888907</v>
      </c>
      <c r="BW22">
        <v>0</v>
      </c>
      <c r="BX22">
        <v>633.69566666666697</v>
      </c>
      <c r="BY22">
        <v>7.1494177777777796</v>
      </c>
      <c r="BZ22">
        <v>382.34644444444399</v>
      </c>
      <c r="CA22">
        <v>374.19177777777799</v>
      </c>
      <c r="CB22">
        <v>2.2311299999999998</v>
      </c>
      <c r="CC22">
        <v>367.19877777777799</v>
      </c>
      <c r="CD22">
        <v>18.688222222222201</v>
      </c>
      <c r="CE22">
        <v>1.53539111111111</v>
      </c>
      <c r="CF22">
        <v>1.3716355555555599</v>
      </c>
      <c r="CG22">
        <v>13.3252333333333</v>
      </c>
      <c r="CH22">
        <v>11.6076444444444</v>
      </c>
      <c r="CI22">
        <v>1999.9577777777799</v>
      </c>
      <c r="CJ22">
        <v>0.97999166666666704</v>
      </c>
      <c r="CK22">
        <v>2.0007911111111099E-2</v>
      </c>
      <c r="CL22">
        <v>0</v>
      </c>
      <c r="CM22">
        <v>2.5970444444444398</v>
      </c>
      <c r="CN22">
        <v>0</v>
      </c>
      <c r="CO22">
        <v>15527.4666666667</v>
      </c>
      <c r="CP22">
        <v>16705.0111111111</v>
      </c>
      <c r="CQ22">
        <v>44.811999999999998</v>
      </c>
      <c r="CR22">
        <v>46.75</v>
      </c>
      <c r="CS22">
        <v>45.936999999999998</v>
      </c>
      <c r="CT22">
        <v>44.951000000000001</v>
      </c>
      <c r="CU22">
        <v>44</v>
      </c>
      <c r="CV22">
        <v>1959.94</v>
      </c>
      <c r="CW22">
        <v>40.011111111111099</v>
      </c>
      <c r="CX22">
        <v>0</v>
      </c>
      <c r="CY22">
        <v>1651546078.2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3.5000000000000003E-2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-0.48275946341463399</v>
      </c>
      <c r="DO22">
        <v>62.461479595818801</v>
      </c>
      <c r="DP22">
        <v>6.2700545599353799</v>
      </c>
      <c r="DQ22">
        <v>0</v>
      </c>
      <c r="DR22">
        <v>2.27610195121951</v>
      </c>
      <c r="DS22">
        <v>-0.20463073170731699</v>
      </c>
      <c r="DT22">
        <v>2.2459829313200699E-2</v>
      </c>
      <c r="DU22">
        <v>0</v>
      </c>
      <c r="DV22">
        <v>0</v>
      </c>
      <c r="DW22">
        <v>2</v>
      </c>
      <c r="DX22" t="s">
        <v>357</v>
      </c>
      <c r="DY22">
        <v>2.8211300000000001</v>
      </c>
      <c r="DZ22">
        <v>2.6440000000000001</v>
      </c>
      <c r="EA22">
        <v>6.5992599999999998E-2</v>
      </c>
      <c r="EB22">
        <v>6.52253E-2</v>
      </c>
      <c r="EC22">
        <v>7.5173199999999996E-2</v>
      </c>
      <c r="ED22">
        <v>6.9604100000000002E-2</v>
      </c>
      <c r="EE22">
        <v>25968.2</v>
      </c>
      <c r="EF22">
        <v>22705.3</v>
      </c>
      <c r="EG22">
        <v>24914</v>
      </c>
      <c r="EH22">
        <v>23677.599999999999</v>
      </c>
      <c r="EI22">
        <v>39378.400000000001</v>
      </c>
      <c r="EJ22">
        <v>36498.9</v>
      </c>
      <c r="EK22">
        <v>45092.6</v>
      </c>
      <c r="EL22">
        <v>42285</v>
      </c>
      <c r="EM22">
        <v>1.7275199999999999</v>
      </c>
      <c r="EN22">
        <v>2.0795499999999998</v>
      </c>
      <c r="EO22">
        <v>6.3333700000000007E-2</v>
      </c>
      <c r="EP22">
        <v>0</v>
      </c>
      <c r="EQ22">
        <v>24.010100000000001</v>
      </c>
      <c r="ER22">
        <v>999.9</v>
      </c>
      <c r="ES22">
        <v>41.911999999999999</v>
      </c>
      <c r="ET22">
        <v>34.090000000000003</v>
      </c>
      <c r="EU22">
        <v>30.665199999999999</v>
      </c>
      <c r="EV22">
        <v>52.430100000000003</v>
      </c>
      <c r="EW22">
        <v>28.722000000000001</v>
      </c>
      <c r="EX22">
        <v>2</v>
      </c>
      <c r="EY22">
        <v>0.36915399999999998</v>
      </c>
      <c r="EZ22">
        <v>5.2287299999999997</v>
      </c>
      <c r="FA22">
        <v>20.1631</v>
      </c>
      <c r="FB22">
        <v>5.2337600000000002</v>
      </c>
      <c r="FC22">
        <v>11.992000000000001</v>
      </c>
      <c r="FD22">
        <v>4.9557000000000002</v>
      </c>
      <c r="FE22">
        <v>3.3039999999999998</v>
      </c>
      <c r="FF22">
        <v>347.8</v>
      </c>
      <c r="FG22">
        <v>9999</v>
      </c>
      <c r="FH22">
        <v>9999</v>
      </c>
      <c r="FI22">
        <v>6212</v>
      </c>
      <c r="FJ22">
        <v>1.86818</v>
      </c>
      <c r="FK22">
        <v>1.86388</v>
      </c>
      <c r="FL22">
        <v>1.8714299999999999</v>
      </c>
      <c r="FM22">
        <v>1.8623400000000001</v>
      </c>
      <c r="FN22">
        <v>1.86178</v>
      </c>
      <c r="FO22">
        <v>1.8682399999999999</v>
      </c>
      <c r="FP22">
        <v>1.85836</v>
      </c>
      <c r="FQ22">
        <v>1.8646400000000001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3.0720000000000001</v>
      </c>
      <c r="GF22">
        <v>0.27279999999999999</v>
      </c>
      <c r="GG22">
        <v>1.5888367920270901</v>
      </c>
      <c r="GH22">
        <v>4.7671702753221603E-3</v>
      </c>
      <c r="GI22">
        <v>-2.2125445796511702E-6</v>
      </c>
      <c r="GJ22">
        <v>8.4011376092462001E-10</v>
      </c>
      <c r="GK22">
        <v>-6.0944756582233202E-2</v>
      </c>
      <c r="GL22">
        <v>-8.7290647325877699E-3</v>
      </c>
      <c r="GM22">
        <v>1.43137740804298E-3</v>
      </c>
      <c r="GN22">
        <v>-1.08861914993027E-5</v>
      </c>
      <c r="GO22">
        <v>12</v>
      </c>
      <c r="GP22">
        <v>2219</v>
      </c>
      <c r="GQ22">
        <v>4</v>
      </c>
      <c r="GR22">
        <v>38</v>
      </c>
      <c r="GS22">
        <v>3019.6</v>
      </c>
      <c r="GT22">
        <v>3019.6</v>
      </c>
      <c r="GU22">
        <v>1.11694</v>
      </c>
      <c r="GV22">
        <v>2.3913600000000002</v>
      </c>
      <c r="GW22">
        <v>1.9982899999999999</v>
      </c>
      <c r="GX22">
        <v>2.7050800000000002</v>
      </c>
      <c r="GY22">
        <v>2.0935100000000002</v>
      </c>
      <c r="GZ22">
        <v>2.4206500000000002</v>
      </c>
      <c r="HA22">
        <v>39.018799999999999</v>
      </c>
      <c r="HB22">
        <v>13.9131</v>
      </c>
      <c r="HC22">
        <v>18</v>
      </c>
      <c r="HD22">
        <v>422.596</v>
      </c>
      <c r="HE22">
        <v>660.33699999999999</v>
      </c>
      <c r="HF22">
        <v>20.315999999999999</v>
      </c>
      <c r="HG22">
        <v>32.110399999999998</v>
      </c>
      <c r="HH22">
        <v>30.001000000000001</v>
      </c>
      <c r="HI22">
        <v>31.8858</v>
      </c>
      <c r="HJ22">
        <v>31.890799999999999</v>
      </c>
      <c r="HK22">
        <v>22.325500000000002</v>
      </c>
      <c r="HL22">
        <v>48.246400000000001</v>
      </c>
      <c r="HM22">
        <v>0</v>
      </c>
      <c r="HN22">
        <v>20.262</v>
      </c>
      <c r="HO22">
        <v>332.36799999999999</v>
      </c>
      <c r="HP22">
        <v>18.863800000000001</v>
      </c>
      <c r="HQ22">
        <v>95.396900000000002</v>
      </c>
      <c r="HR22">
        <v>99.374600000000001</v>
      </c>
    </row>
    <row r="23" spans="1:226" x14ac:dyDescent="0.2">
      <c r="A23">
        <v>7</v>
      </c>
      <c r="B23">
        <v>1657479299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1657479296.2</v>
      </c>
      <c r="J23">
        <f t="shared" si="0"/>
        <v>1.8535814439288752E-3</v>
      </c>
      <c r="K23">
        <f t="shared" si="1"/>
        <v>1.8535814439288751</v>
      </c>
      <c r="L23">
        <f t="shared" si="2"/>
        <v>8.1445223917365457</v>
      </c>
      <c r="M23">
        <f t="shared" si="3"/>
        <v>360.6979</v>
      </c>
      <c r="N23">
        <f t="shared" si="4"/>
        <v>187.52303762738094</v>
      </c>
      <c r="O23">
        <f t="shared" si="5"/>
        <v>13.768310167903499</v>
      </c>
      <c r="P23">
        <f t="shared" si="6"/>
        <v>26.483149094350559</v>
      </c>
      <c r="Q23">
        <f t="shared" si="7"/>
        <v>8.1217736842313801E-2</v>
      </c>
      <c r="R23">
        <f t="shared" si="8"/>
        <v>2.420482525936599</v>
      </c>
      <c r="S23">
        <f t="shared" si="9"/>
        <v>7.973358243474607E-2</v>
      </c>
      <c r="T23">
        <f t="shared" si="10"/>
        <v>4.9964575411057609E-2</v>
      </c>
      <c r="U23">
        <f t="shared" si="11"/>
        <v>321.51265269167908</v>
      </c>
      <c r="V23">
        <f t="shared" si="12"/>
        <v>26.270181546367528</v>
      </c>
      <c r="W23">
        <f t="shared" si="13"/>
        <v>25.03931</v>
      </c>
      <c r="X23">
        <f t="shared" si="14"/>
        <v>3.1871372018805721</v>
      </c>
      <c r="Y23">
        <f t="shared" si="15"/>
        <v>49.507374678676413</v>
      </c>
      <c r="Z23">
        <f t="shared" si="16"/>
        <v>1.5351732874806239</v>
      </c>
      <c r="AA23">
        <f t="shared" si="17"/>
        <v>3.1008981943489049</v>
      </c>
      <c r="AB23">
        <f t="shared" si="18"/>
        <v>1.6519639143999483</v>
      </c>
      <c r="AC23">
        <f t="shared" si="19"/>
        <v>-81.742941677263403</v>
      </c>
      <c r="AD23">
        <f t="shared" si="20"/>
        <v>-59.955033631949199</v>
      </c>
      <c r="AE23">
        <f t="shared" si="21"/>
        <v>-5.2293917774066676</v>
      </c>
      <c r="AF23">
        <f t="shared" si="22"/>
        <v>174.58528560505985</v>
      </c>
      <c r="AG23">
        <f t="shared" si="23"/>
        <v>-8.0512095965391666</v>
      </c>
      <c r="AH23">
        <f t="shared" si="24"/>
        <v>1.8412013429312275</v>
      </c>
      <c r="AI23">
        <f t="shared" si="25"/>
        <v>8.1445223917365457</v>
      </c>
      <c r="AJ23">
        <v>359.379002065816</v>
      </c>
      <c r="AK23">
        <v>361.35415757575697</v>
      </c>
      <c r="AL23">
        <v>-3.0547264715499902</v>
      </c>
      <c r="AM23">
        <v>65.887509024533699</v>
      </c>
      <c r="AN23">
        <f t="shared" si="26"/>
        <v>1.8535814439288751</v>
      </c>
      <c r="AO23">
        <v>18.7296518122564</v>
      </c>
      <c r="AP23">
        <v>20.910601398601401</v>
      </c>
      <c r="AQ23">
        <v>-7.0241490733252395E-4</v>
      </c>
      <c r="AR23">
        <v>78.957328814249607</v>
      </c>
      <c r="AS23">
        <v>20</v>
      </c>
      <c r="AT23">
        <v>4</v>
      </c>
      <c r="AU23">
        <f t="shared" si="27"/>
        <v>1</v>
      </c>
      <c r="AV23">
        <f t="shared" si="28"/>
        <v>0</v>
      </c>
      <c r="AW23">
        <f t="shared" si="29"/>
        <v>39122.986445597315</v>
      </c>
      <c r="AX23">
        <f t="shared" si="30"/>
        <v>1999.9749999999999</v>
      </c>
      <c r="AY23">
        <f t="shared" si="31"/>
        <v>1681.17933300087</v>
      </c>
      <c r="AZ23">
        <f t="shared" si="32"/>
        <v>0.84060017400261011</v>
      </c>
      <c r="BA23">
        <f t="shared" si="33"/>
        <v>0.16075833582503737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1657479296.2</v>
      </c>
      <c r="BH23">
        <v>360.6979</v>
      </c>
      <c r="BI23">
        <v>351.83390000000003</v>
      </c>
      <c r="BJ23">
        <v>20.908909999999999</v>
      </c>
      <c r="BK23">
        <v>18.74579</v>
      </c>
      <c r="BL23">
        <v>357.64870000000002</v>
      </c>
      <c r="BM23">
        <v>20.636109999999999</v>
      </c>
      <c r="BN23">
        <v>500.02879999999999</v>
      </c>
      <c r="BO23">
        <v>73.394620000000003</v>
      </c>
      <c r="BP23">
        <v>2.73464E-2</v>
      </c>
      <c r="BQ23">
        <v>24.57986</v>
      </c>
      <c r="BR23">
        <v>25.03931</v>
      </c>
      <c r="BS23">
        <v>999.9</v>
      </c>
      <c r="BT23">
        <v>0</v>
      </c>
      <c r="BU23">
        <v>0</v>
      </c>
      <c r="BV23">
        <v>9999.5640000000003</v>
      </c>
      <c r="BW23">
        <v>0</v>
      </c>
      <c r="BX23">
        <v>663.32950000000005</v>
      </c>
      <c r="BY23">
        <v>8.8640899999999991</v>
      </c>
      <c r="BZ23">
        <v>368.40089999999998</v>
      </c>
      <c r="CA23">
        <v>358.55520000000001</v>
      </c>
      <c r="CB23">
        <v>2.1631209999999998</v>
      </c>
      <c r="CC23">
        <v>351.83390000000003</v>
      </c>
      <c r="CD23">
        <v>18.74579</v>
      </c>
      <c r="CE23">
        <v>1.5346010000000001</v>
      </c>
      <c r="CF23">
        <v>1.3758410000000001</v>
      </c>
      <c r="CG23">
        <v>13.31733</v>
      </c>
      <c r="CH23">
        <v>11.65395</v>
      </c>
      <c r="CI23">
        <v>1999.9749999999999</v>
      </c>
      <c r="CJ23">
        <v>0.97999190000000003</v>
      </c>
      <c r="CK23">
        <v>2.0007670000000002E-2</v>
      </c>
      <c r="CL23">
        <v>0</v>
      </c>
      <c r="CM23">
        <v>2.4269099999999999</v>
      </c>
      <c r="CN23">
        <v>0</v>
      </c>
      <c r="CO23">
        <v>15543.19</v>
      </c>
      <c r="CP23">
        <v>16705.150000000001</v>
      </c>
      <c r="CQ23">
        <v>44.811999999999998</v>
      </c>
      <c r="CR23">
        <v>46.75</v>
      </c>
      <c r="CS23">
        <v>45.943300000000001</v>
      </c>
      <c r="CT23">
        <v>44.936999999999998</v>
      </c>
      <c r="CU23">
        <v>44</v>
      </c>
      <c r="CV23">
        <v>1959.9590000000001</v>
      </c>
      <c r="CW23">
        <v>40.011000000000003</v>
      </c>
      <c r="CX23">
        <v>0</v>
      </c>
      <c r="CY23">
        <v>1651546083.5999999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3.5000000000000003E-2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4.6630376097560999</v>
      </c>
      <c r="DO23">
        <v>38.496913170731702</v>
      </c>
      <c r="DP23">
        <v>3.9047171079037502</v>
      </c>
      <c r="DQ23">
        <v>0</v>
      </c>
      <c r="DR23">
        <v>2.2388160975609801</v>
      </c>
      <c r="DS23">
        <v>-0.46680794425086503</v>
      </c>
      <c r="DT23">
        <v>4.9355121951219501E-2</v>
      </c>
      <c r="DU23">
        <v>0</v>
      </c>
      <c r="DV23">
        <v>0</v>
      </c>
      <c r="DW23">
        <v>2</v>
      </c>
      <c r="DX23" t="s">
        <v>357</v>
      </c>
      <c r="DY23">
        <v>2.8216600000000001</v>
      </c>
      <c r="DZ23">
        <v>2.6435300000000002</v>
      </c>
      <c r="EA23">
        <v>6.3839099999999996E-2</v>
      </c>
      <c r="EB23">
        <v>6.2840400000000005E-2</v>
      </c>
      <c r="EC23">
        <v>7.5181499999999998E-2</v>
      </c>
      <c r="ED23">
        <v>6.9731600000000005E-2</v>
      </c>
      <c r="EE23">
        <v>26029.200000000001</v>
      </c>
      <c r="EF23">
        <v>22764.2</v>
      </c>
      <c r="EG23">
        <v>24915</v>
      </c>
      <c r="EH23">
        <v>23678.5</v>
      </c>
      <c r="EI23">
        <v>39379</v>
      </c>
      <c r="EJ23">
        <v>36495</v>
      </c>
      <c r="EK23">
        <v>45093.8</v>
      </c>
      <c r="EL23">
        <v>42286.3</v>
      </c>
      <c r="EM23">
        <v>1.7280500000000001</v>
      </c>
      <c r="EN23">
        <v>2.0795499999999998</v>
      </c>
      <c r="EO23">
        <v>6.2711500000000003E-2</v>
      </c>
      <c r="EP23">
        <v>0</v>
      </c>
      <c r="EQ23">
        <v>23.990300000000001</v>
      </c>
      <c r="ER23">
        <v>999.9</v>
      </c>
      <c r="ES23">
        <v>41.863</v>
      </c>
      <c r="ET23">
        <v>34.1</v>
      </c>
      <c r="EU23">
        <v>30.6435</v>
      </c>
      <c r="EV23">
        <v>52.440100000000001</v>
      </c>
      <c r="EW23">
        <v>28.541699999999999</v>
      </c>
      <c r="EX23">
        <v>2</v>
      </c>
      <c r="EY23">
        <v>0.36547499999999999</v>
      </c>
      <c r="EZ23">
        <v>4.8761700000000001</v>
      </c>
      <c r="FA23">
        <v>20.174199999999999</v>
      </c>
      <c r="FB23">
        <v>5.23346</v>
      </c>
      <c r="FC23">
        <v>11.992000000000001</v>
      </c>
      <c r="FD23">
        <v>4.9557500000000001</v>
      </c>
      <c r="FE23">
        <v>3.3039999999999998</v>
      </c>
      <c r="FF23">
        <v>347.8</v>
      </c>
      <c r="FG23">
        <v>9999</v>
      </c>
      <c r="FH23">
        <v>9999</v>
      </c>
      <c r="FI23">
        <v>6212</v>
      </c>
      <c r="FJ23">
        <v>1.86819</v>
      </c>
      <c r="FK23">
        <v>1.86389</v>
      </c>
      <c r="FL23">
        <v>1.87141</v>
      </c>
      <c r="FM23">
        <v>1.8623499999999999</v>
      </c>
      <c r="FN23">
        <v>1.86178</v>
      </c>
      <c r="FO23">
        <v>1.86825</v>
      </c>
      <c r="FP23">
        <v>1.8583700000000001</v>
      </c>
      <c r="FQ23">
        <v>1.8646400000000001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3.0190000000000001</v>
      </c>
      <c r="GF23">
        <v>0.27289999999999998</v>
      </c>
      <c r="GG23">
        <v>1.5888367920270901</v>
      </c>
      <c r="GH23">
        <v>4.7671702753221603E-3</v>
      </c>
      <c r="GI23">
        <v>-2.2125445796511702E-6</v>
      </c>
      <c r="GJ23">
        <v>8.4011376092462001E-10</v>
      </c>
      <c r="GK23">
        <v>-6.0944756582233202E-2</v>
      </c>
      <c r="GL23">
        <v>-8.7290647325877699E-3</v>
      </c>
      <c r="GM23">
        <v>1.43137740804298E-3</v>
      </c>
      <c r="GN23">
        <v>-1.08861914993027E-5</v>
      </c>
      <c r="GO23">
        <v>12</v>
      </c>
      <c r="GP23">
        <v>2219</v>
      </c>
      <c r="GQ23">
        <v>4</v>
      </c>
      <c r="GR23">
        <v>38</v>
      </c>
      <c r="GS23">
        <v>3019.6</v>
      </c>
      <c r="GT23">
        <v>3019.6</v>
      </c>
      <c r="GU23">
        <v>1.07544</v>
      </c>
      <c r="GV23">
        <v>2.3901400000000002</v>
      </c>
      <c r="GW23">
        <v>1.9982899999999999</v>
      </c>
      <c r="GX23">
        <v>2.7050800000000002</v>
      </c>
      <c r="GY23">
        <v>2.0935100000000002</v>
      </c>
      <c r="GZ23">
        <v>2.4060100000000002</v>
      </c>
      <c r="HA23">
        <v>39.018799999999999</v>
      </c>
      <c r="HB23">
        <v>13.921900000000001</v>
      </c>
      <c r="HC23">
        <v>18</v>
      </c>
      <c r="HD23">
        <v>422.83300000000003</v>
      </c>
      <c r="HE23">
        <v>660.21500000000003</v>
      </c>
      <c r="HF23">
        <v>20.210699999999999</v>
      </c>
      <c r="HG23">
        <v>32.089599999999997</v>
      </c>
      <c r="HH23">
        <v>29.9983</v>
      </c>
      <c r="HI23">
        <v>31.875599999999999</v>
      </c>
      <c r="HJ23">
        <v>31.879799999999999</v>
      </c>
      <c r="HK23">
        <v>21.510200000000001</v>
      </c>
      <c r="HL23">
        <v>47.9754</v>
      </c>
      <c r="HM23">
        <v>0</v>
      </c>
      <c r="HN23">
        <v>20.2258</v>
      </c>
      <c r="HO23">
        <v>312.21800000000002</v>
      </c>
      <c r="HP23">
        <v>18.901800000000001</v>
      </c>
      <c r="HQ23">
        <v>95.399699999999996</v>
      </c>
      <c r="HR23">
        <v>99.377700000000004</v>
      </c>
    </row>
    <row r="24" spans="1:226" x14ac:dyDescent="0.2">
      <c r="A24">
        <v>8</v>
      </c>
      <c r="B24">
        <v>1657479304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1657479301.5</v>
      </c>
      <c r="J24">
        <f t="shared" si="0"/>
        <v>1.8402031269329011E-3</v>
      </c>
      <c r="K24">
        <f t="shared" si="1"/>
        <v>1.8402031269329011</v>
      </c>
      <c r="L24">
        <f t="shared" si="2"/>
        <v>7.6891809465633063</v>
      </c>
      <c r="M24">
        <f t="shared" si="3"/>
        <v>344.51522222222201</v>
      </c>
      <c r="N24">
        <f t="shared" si="4"/>
        <v>180.4835097874172</v>
      </c>
      <c r="O24">
        <f t="shared" si="5"/>
        <v>13.251294086449652</v>
      </c>
      <c r="P24">
        <f t="shared" si="6"/>
        <v>25.294679454662823</v>
      </c>
      <c r="Q24">
        <f t="shared" si="7"/>
        <v>8.0977891873804275E-2</v>
      </c>
      <c r="R24">
        <f t="shared" si="8"/>
        <v>2.4258596182811969</v>
      </c>
      <c r="S24">
        <f t="shared" si="9"/>
        <v>7.9505610870671234E-2</v>
      </c>
      <c r="T24">
        <f t="shared" si="10"/>
        <v>4.9821055815358714E-2</v>
      </c>
      <c r="U24">
        <f t="shared" si="11"/>
        <v>321.50506134261235</v>
      </c>
      <c r="V24">
        <f t="shared" si="12"/>
        <v>26.254327354606577</v>
      </c>
      <c r="W24">
        <f t="shared" si="13"/>
        <v>25.004899999999999</v>
      </c>
      <c r="X24">
        <f t="shared" si="14"/>
        <v>3.1806065990439167</v>
      </c>
      <c r="Y24">
        <f t="shared" si="15"/>
        <v>49.577070839967369</v>
      </c>
      <c r="Z24">
        <f t="shared" si="16"/>
        <v>1.5358156107116598</v>
      </c>
      <c r="AA24">
        <f t="shared" si="17"/>
        <v>3.0978345123882085</v>
      </c>
      <c r="AB24">
        <f t="shared" si="18"/>
        <v>1.6447909883322569</v>
      </c>
      <c r="AC24">
        <f t="shared" si="19"/>
        <v>-81.152957897740947</v>
      </c>
      <c r="AD24">
        <f t="shared" si="20"/>
        <v>-57.749388524472792</v>
      </c>
      <c r="AE24">
        <f t="shared" si="21"/>
        <v>-5.024556797691579</v>
      </c>
      <c r="AF24">
        <f t="shared" si="22"/>
        <v>177.57815812270707</v>
      </c>
      <c r="AG24">
        <f t="shared" si="23"/>
        <v>-9.1579490035757427</v>
      </c>
      <c r="AH24">
        <f t="shared" si="24"/>
        <v>1.8242174312238688</v>
      </c>
      <c r="AI24">
        <f t="shared" si="25"/>
        <v>7.6891809465633063</v>
      </c>
      <c r="AJ24">
        <v>342.51833587965001</v>
      </c>
      <c r="AK24">
        <v>345.51768484848498</v>
      </c>
      <c r="AL24">
        <v>-3.1742735238858</v>
      </c>
      <c r="AM24">
        <v>65.887509024533699</v>
      </c>
      <c r="AN24">
        <f t="shared" si="26"/>
        <v>1.8402031269329011</v>
      </c>
      <c r="AO24">
        <v>18.7647853299754</v>
      </c>
      <c r="AP24">
        <v>20.924589510489501</v>
      </c>
      <c r="AQ24">
        <v>4.4500149231463599E-4</v>
      </c>
      <c r="AR24">
        <v>78.957328814249607</v>
      </c>
      <c r="AS24">
        <v>20</v>
      </c>
      <c r="AT24">
        <v>4</v>
      </c>
      <c r="AU24">
        <f t="shared" si="27"/>
        <v>1</v>
      </c>
      <c r="AV24">
        <f t="shared" si="28"/>
        <v>0</v>
      </c>
      <c r="AW24">
        <f t="shared" si="29"/>
        <v>39257.868180675476</v>
      </c>
      <c r="AX24">
        <f t="shared" si="30"/>
        <v>1999.92777777778</v>
      </c>
      <c r="AY24">
        <f t="shared" si="31"/>
        <v>1681.139638001355</v>
      </c>
      <c r="AZ24">
        <f t="shared" si="32"/>
        <v>0.84060017400696019</v>
      </c>
      <c r="BA24">
        <f t="shared" si="33"/>
        <v>0.16075833583343332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1657479301.5</v>
      </c>
      <c r="BH24">
        <v>344.51522222222201</v>
      </c>
      <c r="BI24">
        <v>334.28055555555602</v>
      </c>
      <c r="BJ24">
        <v>20.917911111111099</v>
      </c>
      <c r="BK24">
        <v>18.774788888888899</v>
      </c>
      <c r="BL24">
        <v>341.52300000000002</v>
      </c>
      <c r="BM24">
        <v>20.644777777777801</v>
      </c>
      <c r="BN24">
        <v>500.03455555555598</v>
      </c>
      <c r="BO24">
        <v>73.394233333333304</v>
      </c>
      <c r="BP24">
        <v>2.6845977777777801E-2</v>
      </c>
      <c r="BQ24">
        <v>24.563333333333301</v>
      </c>
      <c r="BR24">
        <v>25.004899999999999</v>
      </c>
      <c r="BS24">
        <v>999.9</v>
      </c>
      <c r="BT24">
        <v>0</v>
      </c>
      <c r="BU24">
        <v>0</v>
      </c>
      <c r="BV24">
        <v>10035</v>
      </c>
      <c r="BW24">
        <v>0</v>
      </c>
      <c r="BX24">
        <v>712.96122222222198</v>
      </c>
      <c r="BY24">
        <v>10.2346722222222</v>
      </c>
      <c r="BZ24">
        <v>351.87577777777801</v>
      </c>
      <c r="CA24">
        <v>340.67655555555598</v>
      </c>
      <c r="CB24">
        <v>2.1430877777777799</v>
      </c>
      <c r="CC24">
        <v>334.28055555555602</v>
      </c>
      <c r="CD24">
        <v>18.774788888888899</v>
      </c>
      <c r="CE24">
        <v>1.53525222222222</v>
      </c>
      <c r="CF24">
        <v>1.3779611111111101</v>
      </c>
      <c r="CG24">
        <v>13.3238222222222</v>
      </c>
      <c r="CH24">
        <v>11.6772666666667</v>
      </c>
      <c r="CI24">
        <v>1999.92777777778</v>
      </c>
      <c r="CJ24">
        <v>0.97999166666666704</v>
      </c>
      <c r="CK24">
        <v>2.0007911111111099E-2</v>
      </c>
      <c r="CL24">
        <v>0</v>
      </c>
      <c r="CM24">
        <v>2.6144777777777799</v>
      </c>
      <c r="CN24">
        <v>0</v>
      </c>
      <c r="CO24">
        <v>15585.0444444444</v>
      </c>
      <c r="CP24">
        <v>16704.766666666699</v>
      </c>
      <c r="CQ24">
        <v>44.811999999999998</v>
      </c>
      <c r="CR24">
        <v>46.763777777777797</v>
      </c>
      <c r="CS24">
        <v>45.993000000000002</v>
      </c>
      <c r="CT24">
        <v>44.936999999999998</v>
      </c>
      <c r="CU24">
        <v>44</v>
      </c>
      <c r="CV24">
        <v>1959.91</v>
      </c>
      <c r="CW24">
        <v>40.01</v>
      </c>
      <c r="CX24">
        <v>0</v>
      </c>
      <c r="CY24">
        <v>1651546088.4000001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3.5000000000000003E-2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6.9616229756097603</v>
      </c>
      <c r="DO24">
        <v>26.8695453658537</v>
      </c>
      <c r="DP24">
        <v>2.7137272083705799</v>
      </c>
      <c r="DQ24">
        <v>0</v>
      </c>
      <c r="DR24">
        <v>2.2102426829268298</v>
      </c>
      <c r="DS24">
        <v>-0.511339442508707</v>
      </c>
      <c r="DT24">
        <v>5.2997335000848397E-2</v>
      </c>
      <c r="DU24">
        <v>0</v>
      </c>
      <c r="DV24">
        <v>0</v>
      </c>
      <c r="DW24">
        <v>2</v>
      </c>
      <c r="DX24" t="s">
        <v>357</v>
      </c>
      <c r="DY24">
        <v>2.8218000000000001</v>
      </c>
      <c r="DZ24">
        <v>2.6434099999999998</v>
      </c>
      <c r="EA24">
        <v>6.1557899999999999E-2</v>
      </c>
      <c r="EB24">
        <v>6.0375999999999999E-2</v>
      </c>
      <c r="EC24">
        <v>7.5218800000000002E-2</v>
      </c>
      <c r="ED24">
        <v>6.9805800000000001E-2</v>
      </c>
      <c r="EE24">
        <v>26094.6</v>
      </c>
      <c r="EF24">
        <v>22825.200000000001</v>
      </c>
      <c r="EG24">
        <v>24916.799999999999</v>
      </c>
      <c r="EH24">
        <v>23679.599999999999</v>
      </c>
      <c r="EI24">
        <v>39380.1</v>
      </c>
      <c r="EJ24">
        <v>36493.699999999997</v>
      </c>
      <c r="EK24">
        <v>45096.9</v>
      </c>
      <c r="EL24">
        <v>42288.1</v>
      </c>
      <c r="EM24">
        <v>1.7279500000000001</v>
      </c>
      <c r="EN24">
        <v>2.0798199999999998</v>
      </c>
      <c r="EO24">
        <v>6.1459800000000002E-2</v>
      </c>
      <c r="EP24">
        <v>0</v>
      </c>
      <c r="EQ24">
        <v>23.9697</v>
      </c>
      <c r="ER24">
        <v>999.9</v>
      </c>
      <c r="ES24">
        <v>41.814</v>
      </c>
      <c r="ET24">
        <v>34.090000000000003</v>
      </c>
      <c r="EU24">
        <v>30.594000000000001</v>
      </c>
      <c r="EV24">
        <v>52.3001</v>
      </c>
      <c r="EW24">
        <v>28.517600000000002</v>
      </c>
      <c r="EX24">
        <v>2</v>
      </c>
      <c r="EY24">
        <v>0.36153200000000002</v>
      </c>
      <c r="EZ24">
        <v>4.5953400000000002</v>
      </c>
      <c r="FA24">
        <v>20.182700000000001</v>
      </c>
      <c r="FB24">
        <v>5.23346</v>
      </c>
      <c r="FC24">
        <v>11.992000000000001</v>
      </c>
      <c r="FD24">
        <v>4.9557500000000001</v>
      </c>
      <c r="FE24">
        <v>3.3039999999999998</v>
      </c>
      <c r="FF24">
        <v>347.8</v>
      </c>
      <c r="FG24">
        <v>9999</v>
      </c>
      <c r="FH24">
        <v>9999</v>
      </c>
      <c r="FI24">
        <v>6212.2</v>
      </c>
      <c r="FJ24">
        <v>1.8682099999999999</v>
      </c>
      <c r="FK24">
        <v>1.86392</v>
      </c>
      <c r="FL24">
        <v>1.8714299999999999</v>
      </c>
      <c r="FM24">
        <v>1.8623499999999999</v>
      </c>
      <c r="FN24">
        <v>1.86178</v>
      </c>
      <c r="FO24">
        <v>1.86826</v>
      </c>
      <c r="FP24">
        <v>1.8583700000000001</v>
      </c>
      <c r="FQ24">
        <v>1.86466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2.9649999999999999</v>
      </c>
      <c r="GF24">
        <v>0.27339999999999998</v>
      </c>
      <c r="GG24">
        <v>1.5888367920270901</v>
      </c>
      <c r="GH24">
        <v>4.7671702753221603E-3</v>
      </c>
      <c r="GI24">
        <v>-2.2125445796511702E-6</v>
      </c>
      <c r="GJ24">
        <v>8.4011376092462001E-10</v>
      </c>
      <c r="GK24">
        <v>-6.0944756582233202E-2</v>
      </c>
      <c r="GL24">
        <v>-8.7290647325877699E-3</v>
      </c>
      <c r="GM24">
        <v>1.43137740804298E-3</v>
      </c>
      <c r="GN24">
        <v>-1.08861914993027E-5</v>
      </c>
      <c r="GO24">
        <v>12</v>
      </c>
      <c r="GP24">
        <v>2219</v>
      </c>
      <c r="GQ24">
        <v>4</v>
      </c>
      <c r="GR24">
        <v>38</v>
      </c>
      <c r="GS24">
        <v>3019.7</v>
      </c>
      <c r="GT24">
        <v>3019.7</v>
      </c>
      <c r="GU24">
        <v>1.03149</v>
      </c>
      <c r="GV24">
        <v>2.3962400000000001</v>
      </c>
      <c r="GW24">
        <v>1.9982899999999999</v>
      </c>
      <c r="GX24">
        <v>2.7050800000000002</v>
      </c>
      <c r="GY24">
        <v>2.0935100000000002</v>
      </c>
      <c r="GZ24">
        <v>2.3864700000000001</v>
      </c>
      <c r="HA24">
        <v>38.994</v>
      </c>
      <c r="HB24">
        <v>13.921900000000001</v>
      </c>
      <c r="HC24">
        <v>18</v>
      </c>
      <c r="HD24">
        <v>422.70600000000002</v>
      </c>
      <c r="HE24">
        <v>660.33100000000002</v>
      </c>
      <c r="HF24">
        <v>20.171299999999999</v>
      </c>
      <c r="HG24">
        <v>32.067999999999998</v>
      </c>
      <c r="HH24">
        <v>29.9971</v>
      </c>
      <c r="HI24">
        <v>31.864899999999999</v>
      </c>
      <c r="HJ24">
        <v>31.8691</v>
      </c>
      <c r="HK24">
        <v>20.610900000000001</v>
      </c>
      <c r="HL24">
        <v>47.694899999999997</v>
      </c>
      <c r="HM24">
        <v>0</v>
      </c>
      <c r="HN24">
        <v>20.223500000000001</v>
      </c>
      <c r="HO24">
        <v>298.71800000000002</v>
      </c>
      <c r="HP24">
        <v>18.933199999999999</v>
      </c>
      <c r="HQ24">
        <v>95.406499999999994</v>
      </c>
      <c r="HR24">
        <v>99.382199999999997</v>
      </c>
    </row>
    <row r="25" spans="1:226" x14ac:dyDescent="0.2">
      <c r="A25">
        <v>9</v>
      </c>
      <c r="B25">
        <v>1657479309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1657479306.2</v>
      </c>
      <c r="J25">
        <f t="shared" si="0"/>
        <v>1.8217941492200671E-3</v>
      </c>
      <c r="K25">
        <f t="shared" si="1"/>
        <v>1.8217941492200671</v>
      </c>
      <c r="L25">
        <f t="shared" si="2"/>
        <v>7.3788397834729942</v>
      </c>
      <c r="M25">
        <f t="shared" si="3"/>
        <v>329.74560000000002</v>
      </c>
      <c r="N25">
        <f t="shared" si="4"/>
        <v>171.63438476783494</v>
      </c>
      <c r="O25">
        <f t="shared" si="5"/>
        <v>12.601344242955467</v>
      </c>
      <c r="P25">
        <f t="shared" si="6"/>
        <v>24.209821498300418</v>
      </c>
      <c r="Q25">
        <f t="shared" si="7"/>
        <v>8.0543039372264355E-2</v>
      </c>
      <c r="R25">
        <f t="shared" si="8"/>
        <v>2.4243160704548354</v>
      </c>
      <c r="S25">
        <f t="shared" si="9"/>
        <v>7.9085465597204099E-2</v>
      </c>
      <c r="T25">
        <f t="shared" si="10"/>
        <v>4.9557176151992718E-2</v>
      </c>
      <c r="U25">
        <f t="shared" si="11"/>
        <v>321.50700647497797</v>
      </c>
      <c r="V25">
        <f t="shared" si="12"/>
        <v>26.252475057686397</v>
      </c>
      <c r="W25">
        <f t="shared" si="13"/>
        <v>24.968419999999998</v>
      </c>
      <c r="X25">
        <f t="shared" si="14"/>
        <v>3.1736959081535492</v>
      </c>
      <c r="Y25">
        <f t="shared" si="15"/>
        <v>49.630144041677774</v>
      </c>
      <c r="Z25">
        <f t="shared" si="16"/>
        <v>1.5366705529000322</v>
      </c>
      <c r="AA25">
        <f t="shared" si="17"/>
        <v>3.0962443945550238</v>
      </c>
      <c r="AB25">
        <f t="shared" si="18"/>
        <v>1.637025355253517</v>
      </c>
      <c r="AC25">
        <f t="shared" si="19"/>
        <v>-80.341121980604967</v>
      </c>
      <c r="AD25">
        <f t="shared" si="20"/>
        <v>-54.066556477772636</v>
      </c>
      <c r="AE25">
        <f t="shared" si="21"/>
        <v>-4.7060538214417287</v>
      </c>
      <c r="AF25">
        <f t="shared" si="22"/>
        <v>182.39327419515865</v>
      </c>
      <c r="AG25">
        <f t="shared" si="23"/>
        <v>-9.7786232763285295</v>
      </c>
      <c r="AH25">
        <f t="shared" si="24"/>
        <v>1.7944592498837724</v>
      </c>
      <c r="AI25">
        <f t="shared" si="25"/>
        <v>7.3788397834729942</v>
      </c>
      <c r="AJ25">
        <v>325.65372021461201</v>
      </c>
      <c r="AK25">
        <v>329.32592121212099</v>
      </c>
      <c r="AL25">
        <v>-3.2493251578098499</v>
      </c>
      <c r="AM25">
        <v>65.887509024533699</v>
      </c>
      <c r="AN25">
        <f t="shared" si="26"/>
        <v>1.8217941492200671</v>
      </c>
      <c r="AO25">
        <v>18.800009543085402</v>
      </c>
      <c r="AP25">
        <v>20.940415384615399</v>
      </c>
      <c r="AQ25">
        <v>1.0210098940059999E-5</v>
      </c>
      <c r="AR25">
        <v>78.957328814249607</v>
      </c>
      <c r="AS25">
        <v>20</v>
      </c>
      <c r="AT25">
        <v>4</v>
      </c>
      <c r="AU25">
        <f t="shared" si="27"/>
        <v>1</v>
      </c>
      <c r="AV25">
        <f t="shared" si="28"/>
        <v>0</v>
      </c>
      <c r="AW25">
        <f t="shared" si="29"/>
        <v>39220.867385190642</v>
      </c>
      <c r="AX25">
        <f t="shared" si="30"/>
        <v>1999.94</v>
      </c>
      <c r="AY25">
        <f t="shared" si="31"/>
        <v>1681.1499018005068</v>
      </c>
      <c r="AZ25">
        <f t="shared" si="32"/>
        <v>0.84060016890532052</v>
      </c>
      <c r="BA25">
        <f t="shared" si="33"/>
        <v>0.16075832598726861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1657479306.2</v>
      </c>
      <c r="BH25">
        <v>329.74560000000002</v>
      </c>
      <c r="BI25">
        <v>318.72089999999997</v>
      </c>
      <c r="BJ25">
        <v>20.929950000000002</v>
      </c>
      <c r="BK25">
        <v>18.82159</v>
      </c>
      <c r="BL25">
        <v>326.80579999999998</v>
      </c>
      <c r="BM25">
        <v>20.656400000000001</v>
      </c>
      <c r="BN25">
        <v>499.98140000000001</v>
      </c>
      <c r="BO25">
        <v>73.392970000000005</v>
      </c>
      <c r="BP25">
        <v>2.672536E-2</v>
      </c>
      <c r="BQ25">
        <v>24.554749999999999</v>
      </c>
      <c r="BR25">
        <v>24.968419999999998</v>
      </c>
      <c r="BS25">
        <v>999.9</v>
      </c>
      <c r="BT25">
        <v>0</v>
      </c>
      <c r="BU25">
        <v>0</v>
      </c>
      <c r="BV25">
        <v>10025.01</v>
      </c>
      <c r="BW25">
        <v>0</v>
      </c>
      <c r="BX25">
        <v>832.23069999999996</v>
      </c>
      <c r="BY25">
        <v>11.02459</v>
      </c>
      <c r="BZ25">
        <v>336.79450000000003</v>
      </c>
      <c r="CA25">
        <v>324.83479999999997</v>
      </c>
      <c r="CB25">
        <v>2.1083479999999999</v>
      </c>
      <c r="CC25">
        <v>318.72089999999997</v>
      </c>
      <c r="CD25">
        <v>18.82159</v>
      </c>
      <c r="CE25">
        <v>1.536111</v>
      </c>
      <c r="CF25">
        <v>1.381372</v>
      </c>
      <c r="CG25">
        <v>13.332409999999999</v>
      </c>
      <c r="CH25">
        <v>11.714689999999999</v>
      </c>
      <c r="CI25">
        <v>1999.94</v>
      </c>
      <c r="CJ25">
        <v>0.97999190000000003</v>
      </c>
      <c r="CK25">
        <v>2.0007670000000002E-2</v>
      </c>
      <c r="CL25">
        <v>0</v>
      </c>
      <c r="CM25">
        <v>2.5426099999999998</v>
      </c>
      <c r="CN25">
        <v>0</v>
      </c>
      <c r="CO25">
        <v>15733.53</v>
      </c>
      <c r="CP25">
        <v>16704.849999999999</v>
      </c>
      <c r="CQ25">
        <v>44.811999999999998</v>
      </c>
      <c r="CR25">
        <v>46.7562</v>
      </c>
      <c r="CS25">
        <v>46</v>
      </c>
      <c r="CT25">
        <v>44.936999999999998</v>
      </c>
      <c r="CU25">
        <v>44</v>
      </c>
      <c r="CV25">
        <v>1959.9269999999999</v>
      </c>
      <c r="CW25">
        <v>40.01</v>
      </c>
      <c r="CX25">
        <v>0</v>
      </c>
      <c r="CY25">
        <v>1651546093.8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3.5000000000000003E-2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9.1911619512195095</v>
      </c>
      <c r="DO25">
        <v>16.427509965156801</v>
      </c>
      <c r="DP25">
        <v>1.65488565108644</v>
      </c>
      <c r="DQ25">
        <v>0</v>
      </c>
      <c r="DR25">
        <v>2.1645424390243901</v>
      </c>
      <c r="DS25">
        <v>-0.48906710801393399</v>
      </c>
      <c r="DT25">
        <v>5.0320040074264098E-2</v>
      </c>
      <c r="DU25">
        <v>0</v>
      </c>
      <c r="DV25">
        <v>0</v>
      </c>
      <c r="DW25">
        <v>2</v>
      </c>
      <c r="DX25" t="s">
        <v>357</v>
      </c>
      <c r="DY25">
        <v>2.8220800000000001</v>
      </c>
      <c r="DZ25">
        <v>2.64331</v>
      </c>
      <c r="EA25">
        <v>5.9181200000000003E-2</v>
      </c>
      <c r="EB25">
        <v>5.7887599999999997E-2</v>
      </c>
      <c r="EC25">
        <v>7.5267899999999999E-2</v>
      </c>
      <c r="ED25">
        <v>6.9957599999999995E-2</v>
      </c>
      <c r="EE25">
        <v>26162.5</v>
      </c>
      <c r="EF25">
        <v>22886.6</v>
      </c>
      <c r="EG25">
        <v>24918.400000000001</v>
      </c>
      <c r="EH25">
        <v>23680.6</v>
      </c>
      <c r="EI25">
        <v>39380.400000000001</v>
      </c>
      <c r="EJ25">
        <v>36489.1</v>
      </c>
      <c r="EK25">
        <v>45099.6</v>
      </c>
      <c r="EL25">
        <v>42289.7</v>
      </c>
      <c r="EM25">
        <v>1.72845</v>
      </c>
      <c r="EN25">
        <v>2.07972</v>
      </c>
      <c r="EO25">
        <v>6.1705700000000002E-2</v>
      </c>
      <c r="EP25">
        <v>0</v>
      </c>
      <c r="EQ25">
        <v>23.946999999999999</v>
      </c>
      <c r="ER25">
        <v>999.9</v>
      </c>
      <c r="ES25">
        <v>41.741</v>
      </c>
      <c r="ET25">
        <v>34.11</v>
      </c>
      <c r="EU25">
        <v>30.5732</v>
      </c>
      <c r="EV25">
        <v>52.010100000000001</v>
      </c>
      <c r="EW25">
        <v>28.489599999999999</v>
      </c>
      <c r="EX25">
        <v>2</v>
      </c>
      <c r="EY25">
        <v>0.35824699999999998</v>
      </c>
      <c r="EZ25">
        <v>4.3651999999999997</v>
      </c>
      <c r="FA25">
        <v>20.1892</v>
      </c>
      <c r="FB25">
        <v>5.2339099999999998</v>
      </c>
      <c r="FC25">
        <v>11.992000000000001</v>
      </c>
      <c r="FD25">
        <v>4.9557500000000001</v>
      </c>
      <c r="FE25">
        <v>3.3039999999999998</v>
      </c>
      <c r="FF25">
        <v>347.8</v>
      </c>
      <c r="FG25">
        <v>9999</v>
      </c>
      <c r="FH25">
        <v>9999</v>
      </c>
      <c r="FI25">
        <v>6212.2</v>
      </c>
      <c r="FJ25">
        <v>1.8682099999999999</v>
      </c>
      <c r="FK25">
        <v>1.8638999999999999</v>
      </c>
      <c r="FL25">
        <v>1.87147</v>
      </c>
      <c r="FM25">
        <v>1.8623400000000001</v>
      </c>
      <c r="FN25">
        <v>1.86182</v>
      </c>
      <c r="FO25">
        <v>1.86829</v>
      </c>
      <c r="FP25">
        <v>1.8583700000000001</v>
      </c>
      <c r="FQ25">
        <v>1.86466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2.9079999999999999</v>
      </c>
      <c r="GF25">
        <v>0.27400000000000002</v>
      </c>
      <c r="GG25">
        <v>1.5888367920270901</v>
      </c>
      <c r="GH25">
        <v>4.7671702753221603E-3</v>
      </c>
      <c r="GI25">
        <v>-2.2125445796511702E-6</v>
      </c>
      <c r="GJ25">
        <v>8.4011376092462001E-10</v>
      </c>
      <c r="GK25">
        <v>-6.0944756582233202E-2</v>
      </c>
      <c r="GL25">
        <v>-8.7290647325877699E-3</v>
      </c>
      <c r="GM25">
        <v>1.43137740804298E-3</v>
      </c>
      <c r="GN25">
        <v>-1.08861914993027E-5</v>
      </c>
      <c r="GO25">
        <v>12</v>
      </c>
      <c r="GP25">
        <v>2219</v>
      </c>
      <c r="GQ25">
        <v>4</v>
      </c>
      <c r="GR25">
        <v>38</v>
      </c>
      <c r="GS25">
        <v>3019.8</v>
      </c>
      <c r="GT25">
        <v>3019.8</v>
      </c>
      <c r="GU25">
        <v>0.98510699999999995</v>
      </c>
      <c r="GV25">
        <v>2.3950200000000001</v>
      </c>
      <c r="GW25">
        <v>1.9982899999999999</v>
      </c>
      <c r="GX25">
        <v>2.7038600000000002</v>
      </c>
      <c r="GY25">
        <v>2.0935100000000002</v>
      </c>
      <c r="GZ25">
        <v>2.36206</v>
      </c>
      <c r="HA25">
        <v>38.994</v>
      </c>
      <c r="HB25">
        <v>13.921900000000001</v>
      </c>
      <c r="HC25">
        <v>18</v>
      </c>
      <c r="HD25">
        <v>422.92599999999999</v>
      </c>
      <c r="HE25">
        <v>660.11400000000003</v>
      </c>
      <c r="HF25">
        <v>20.175000000000001</v>
      </c>
      <c r="HG25">
        <v>32.046799999999998</v>
      </c>
      <c r="HH25">
        <v>29.997</v>
      </c>
      <c r="HI25">
        <v>31.854399999999998</v>
      </c>
      <c r="HJ25">
        <v>31.857199999999999</v>
      </c>
      <c r="HK25">
        <v>19.7742</v>
      </c>
      <c r="HL25">
        <v>47.694899999999997</v>
      </c>
      <c r="HM25">
        <v>0</v>
      </c>
      <c r="HN25">
        <v>20.273499999999999</v>
      </c>
      <c r="HO25">
        <v>278.61900000000003</v>
      </c>
      <c r="HP25">
        <v>18.9404</v>
      </c>
      <c r="HQ25">
        <v>95.412499999999994</v>
      </c>
      <c r="HR25">
        <v>99.386099999999999</v>
      </c>
    </row>
    <row r="26" spans="1:226" x14ac:dyDescent="0.2">
      <c r="A26">
        <v>10</v>
      </c>
      <c r="B26">
        <v>1657479314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1657479311.5</v>
      </c>
      <c r="J26">
        <f t="shared" si="0"/>
        <v>1.8322786889769871E-3</v>
      </c>
      <c r="K26">
        <f t="shared" si="1"/>
        <v>1.8322786889769871</v>
      </c>
      <c r="L26">
        <f t="shared" si="2"/>
        <v>6.6264594909374299</v>
      </c>
      <c r="M26">
        <f t="shared" si="3"/>
        <v>312.98666666666702</v>
      </c>
      <c r="N26">
        <f t="shared" si="4"/>
        <v>171.57064953360998</v>
      </c>
      <c r="O26">
        <f t="shared" si="5"/>
        <v>12.596614314125897</v>
      </c>
      <c r="P26">
        <f t="shared" si="6"/>
        <v>22.979293580698112</v>
      </c>
      <c r="Q26">
        <f t="shared" si="7"/>
        <v>8.1270806398047943E-2</v>
      </c>
      <c r="R26">
        <f t="shared" si="8"/>
        <v>2.4214808239099916</v>
      </c>
      <c r="S26">
        <f t="shared" si="9"/>
        <v>7.978533151172261E-2</v>
      </c>
      <c r="T26">
        <f t="shared" si="10"/>
        <v>4.999703468041955E-2</v>
      </c>
      <c r="U26">
        <f t="shared" si="11"/>
        <v>321.51215596276165</v>
      </c>
      <c r="V26">
        <f t="shared" si="12"/>
        <v>26.241467108459961</v>
      </c>
      <c r="W26">
        <f t="shared" si="13"/>
        <v>24.952544444444399</v>
      </c>
      <c r="X26">
        <f t="shared" si="14"/>
        <v>3.1706925779225337</v>
      </c>
      <c r="Y26">
        <f t="shared" si="15"/>
        <v>49.723797354292465</v>
      </c>
      <c r="Z26">
        <f t="shared" si="16"/>
        <v>1.5386838329072938</v>
      </c>
      <c r="AA26">
        <f t="shared" si="17"/>
        <v>3.0944616356306205</v>
      </c>
      <c r="AB26">
        <f t="shared" si="18"/>
        <v>1.6320087450152398</v>
      </c>
      <c r="AC26">
        <f t="shared" si="19"/>
        <v>-80.803490183885131</v>
      </c>
      <c r="AD26">
        <f t="shared" si="20"/>
        <v>-53.187697582021393</v>
      </c>
      <c r="AE26">
        <f t="shared" si="21"/>
        <v>-4.6343814067955478</v>
      </c>
      <c r="AF26">
        <f t="shared" si="22"/>
        <v>182.88658679005957</v>
      </c>
      <c r="AG26">
        <f t="shared" si="23"/>
        <v>-10.404794275735435</v>
      </c>
      <c r="AH26">
        <f t="shared" si="24"/>
        <v>1.7958154093601664</v>
      </c>
      <c r="AI26">
        <f t="shared" si="25"/>
        <v>6.6264594909374299</v>
      </c>
      <c r="AJ26">
        <v>308.79778317178898</v>
      </c>
      <c r="AK26">
        <v>313.247975757576</v>
      </c>
      <c r="AL26">
        <v>-3.21310970585025</v>
      </c>
      <c r="AM26">
        <v>65.887509024533699</v>
      </c>
      <c r="AN26">
        <f t="shared" si="26"/>
        <v>1.8322786889769871</v>
      </c>
      <c r="AO26">
        <v>18.843536605570701</v>
      </c>
      <c r="AP26">
        <v>20.964884615384602</v>
      </c>
      <c r="AQ26">
        <v>6.61195548174103E-3</v>
      </c>
      <c r="AR26">
        <v>78.957328814249607</v>
      </c>
      <c r="AS26">
        <v>20</v>
      </c>
      <c r="AT26">
        <v>4</v>
      </c>
      <c r="AU26">
        <f t="shared" si="27"/>
        <v>1</v>
      </c>
      <c r="AV26">
        <f t="shared" si="28"/>
        <v>0</v>
      </c>
      <c r="AW26">
        <f t="shared" si="29"/>
        <v>39152.150016179796</v>
      </c>
      <c r="AX26">
        <f t="shared" si="30"/>
        <v>1999.9722222222199</v>
      </c>
      <c r="AY26">
        <f t="shared" si="31"/>
        <v>1681.176972001429</v>
      </c>
      <c r="AZ26">
        <f t="shared" si="32"/>
        <v>0.84060016100295165</v>
      </c>
      <c r="BA26">
        <f t="shared" si="33"/>
        <v>0.1607583107356968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1657479311.5</v>
      </c>
      <c r="BH26">
        <v>312.98666666666702</v>
      </c>
      <c r="BI26">
        <v>301.17722222222199</v>
      </c>
      <c r="BJ26">
        <v>20.957455555555601</v>
      </c>
      <c r="BK26">
        <v>18.8479666666667</v>
      </c>
      <c r="BL26">
        <v>310.10711111111101</v>
      </c>
      <c r="BM26">
        <v>20.682933333333299</v>
      </c>
      <c r="BN26">
        <v>500.07744444444398</v>
      </c>
      <c r="BO26">
        <v>73.392755555555595</v>
      </c>
      <c r="BP26">
        <v>2.6645422222222201E-2</v>
      </c>
      <c r="BQ26">
        <v>24.545122222222201</v>
      </c>
      <c r="BR26">
        <v>24.952544444444399</v>
      </c>
      <c r="BS26">
        <v>999.9</v>
      </c>
      <c r="BT26">
        <v>0</v>
      </c>
      <c r="BU26">
        <v>0</v>
      </c>
      <c r="BV26">
        <v>10006.3833333333</v>
      </c>
      <c r="BW26">
        <v>0</v>
      </c>
      <c r="BX26">
        <v>1246.8644444444401</v>
      </c>
      <c r="BY26">
        <v>11.809377777777801</v>
      </c>
      <c r="BZ26">
        <v>319.68644444444402</v>
      </c>
      <c r="CA26">
        <v>306.96288888888898</v>
      </c>
      <c r="CB26">
        <v>2.1095000000000002</v>
      </c>
      <c r="CC26">
        <v>301.17722222222199</v>
      </c>
      <c r="CD26">
        <v>18.8479666666667</v>
      </c>
      <c r="CE26">
        <v>1.53812444444444</v>
      </c>
      <c r="CF26">
        <v>1.38330333333333</v>
      </c>
      <c r="CG26">
        <v>13.3525222222222</v>
      </c>
      <c r="CH26">
        <v>11.7358333333333</v>
      </c>
      <c r="CI26">
        <v>1999.9722222222199</v>
      </c>
      <c r="CJ26">
        <v>0.97999199999999997</v>
      </c>
      <c r="CK26">
        <v>2.0007566666666698E-2</v>
      </c>
      <c r="CL26">
        <v>0</v>
      </c>
      <c r="CM26">
        <v>2.55754444444444</v>
      </c>
      <c r="CN26">
        <v>0</v>
      </c>
      <c r="CO26">
        <v>16177.244444444401</v>
      </c>
      <c r="CP26">
        <v>16705.144444444399</v>
      </c>
      <c r="CQ26">
        <v>44.811999999999998</v>
      </c>
      <c r="CR26">
        <v>46.763777777777797</v>
      </c>
      <c r="CS26">
        <v>46</v>
      </c>
      <c r="CT26">
        <v>44.936999999999998</v>
      </c>
      <c r="CU26">
        <v>44</v>
      </c>
      <c r="CV26">
        <v>1959.95333333333</v>
      </c>
      <c r="CW26">
        <v>40.01</v>
      </c>
      <c r="CX26">
        <v>0</v>
      </c>
      <c r="CY26">
        <v>1651546098.5999999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3.5000000000000003E-2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10.1928365853659</v>
      </c>
      <c r="DO26">
        <v>12.3299328919861</v>
      </c>
      <c r="DP26">
        <v>1.2348127959717901</v>
      </c>
      <c r="DQ26">
        <v>0</v>
      </c>
      <c r="DR26">
        <v>2.1378453658536598</v>
      </c>
      <c r="DS26">
        <v>-0.30224320557491002</v>
      </c>
      <c r="DT26">
        <v>3.31478183881012E-2</v>
      </c>
      <c r="DU26">
        <v>0</v>
      </c>
      <c r="DV26">
        <v>0</v>
      </c>
      <c r="DW26">
        <v>2</v>
      </c>
      <c r="DX26" t="s">
        <v>357</v>
      </c>
      <c r="DY26">
        <v>2.8218800000000002</v>
      </c>
      <c r="DZ26">
        <v>2.6434899999999999</v>
      </c>
      <c r="EA26">
        <v>5.67801E-2</v>
      </c>
      <c r="EB26">
        <v>5.5324499999999999E-2</v>
      </c>
      <c r="EC26">
        <v>7.5331300000000004E-2</v>
      </c>
      <c r="ED26">
        <v>7.0011299999999999E-2</v>
      </c>
      <c r="EE26">
        <v>26231.200000000001</v>
      </c>
      <c r="EF26">
        <v>22950.2</v>
      </c>
      <c r="EG26">
        <v>24920.2</v>
      </c>
      <c r="EH26">
        <v>23681.9</v>
      </c>
      <c r="EI26">
        <v>39380</v>
      </c>
      <c r="EJ26">
        <v>36489.1</v>
      </c>
      <c r="EK26">
        <v>45102.400000000001</v>
      </c>
      <c r="EL26">
        <v>42292.2</v>
      </c>
      <c r="EM26">
        <v>1.72845</v>
      </c>
      <c r="EN26">
        <v>2.0804</v>
      </c>
      <c r="EO26">
        <v>6.2398599999999999E-2</v>
      </c>
      <c r="EP26">
        <v>0</v>
      </c>
      <c r="EQ26">
        <v>23.9238</v>
      </c>
      <c r="ER26">
        <v>999.9</v>
      </c>
      <c r="ES26">
        <v>41.692</v>
      </c>
      <c r="ET26">
        <v>34.11</v>
      </c>
      <c r="EU26">
        <v>30.540199999999999</v>
      </c>
      <c r="EV26">
        <v>52.0501</v>
      </c>
      <c r="EW26">
        <v>28.485600000000002</v>
      </c>
      <c r="EX26">
        <v>2</v>
      </c>
      <c r="EY26">
        <v>0.35488799999999998</v>
      </c>
      <c r="EZ26">
        <v>4.0554699999999997</v>
      </c>
      <c r="FA26">
        <v>20.196999999999999</v>
      </c>
      <c r="FB26">
        <v>5.2331599999999998</v>
      </c>
      <c r="FC26">
        <v>11.992000000000001</v>
      </c>
      <c r="FD26">
        <v>4.9555499999999997</v>
      </c>
      <c r="FE26">
        <v>3.3039000000000001</v>
      </c>
      <c r="FF26">
        <v>347.8</v>
      </c>
      <c r="FG26">
        <v>9999</v>
      </c>
      <c r="FH26">
        <v>9999</v>
      </c>
      <c r="FI26">
        <v>6212.5</v>
      </c>
      <c r="FJ26">
        <v>1.86825</v>
      </c>
      <c r="FK26">
        <v>1.86392</v>
      </c>
      <c r="FL26">
        <v>1.87147</v>
      </c>
      <c r="FM26">
        <v>1.8623499999999999</v>
      </c>
      <c r="FN26">
        <v>1.8618399999999999</v>
      </c>
      <c r="FO26">
        <v>1.86829</v>
      </c>
      <c r="FP26">
        <v>1.8583700000000001</v>
      </c>
      <c r="FQ26">
        <v>1.8646799999999999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2.85</v>
      </c>
      <c r="GF26">
        <v>0.27489999999999998</v>
      </c>
      <c r="GG26">
        <v>1.5888367920270901</v>
      </c>
      <c r="GH26">
        <v>4.7671702753221603E-3</v>
      </c>
      <c r="GI26">
        <v>-2.2125445796511702E-6</v>
      </c>
      <c r="GJ26">
        <v>8.4011376092462001E-10</v>
      </c>
      <c r="GK26">
        <v>-6.0944756582233202E-2</v>
      </c>
      <c r="GL26">
        <v>-8.7290647325877699E-3</v>
      </c>
      <c r="GM26">
        <v>1.43137740804298E-3</v>
      </c>
      <c r="GN26">
        <v>-1.08861914993027E-5</v>
      </c>
      <c r="GO26">
        <v>12</v>
      </c>
      <c r="GP26">
        <v>2219</v>
      </c>
      <c r="GQ26">
        <v>4</v>
      </c>
      <c r="GR26">
        <v>38</v>
      </c>
      <c r="GS26">
        <v>3019.9</v>
      </c>
      <c r="GT26">
        <v>3019.9</v>
      </c>
      <c r="GU26">
        <v>0.943604</v>
      </c>
      <c r="GV26">
        <v>2.4023400000000001</v>
      </c>
      <c r="GW26">
        <v>1.9982899999999999</v>
      </c>
      <c r="GX26">
        <v>2.7038600000000002</v>
      </c>
      <c r="GY26">
        <v>2.0935100000000002</v>
      </c>
      <c r="GZ26">
        <v>2.3974600000000001</v>
      </c>
      <c r="HA26">
        <v>38.969299999999997</v>
      </c>
      <c r="HB26">
        <v>13.9306</v>
      </c>
      <c r="HC26">
        <v>18</v>
      </c>
      <c r="HD26">
        <v>422.85399999999998</v>
      </c>
      <c r="HE26">
        <v>660.55499999999995</v>
      </c>
      <c r="HF26">
        <v>20.219899999999999</v>
      </c>
      <c r="HG26">
        <v>32.025599999999997</v>
      </c>
      <c r="HH26">
        <v>29.9969</v>
      </c>
      <c r="HI26">
        <v>31.843299999999999</v>
      </c>
      <c r="HJ26">
        <v>31.845300000000002</v>
      </c>
      <c r="HK26">
        <v>18.8566</v>
      </c>
      <c r="HL26">
        <v>47.419199999999996</v>
      </c>
      <c r="HM26">
        <v>0</v>
      </c>
      <c r="HN26">
        <v>20.306999999999999</v>
      </c>
      <c r="HO26">
        <v>265.19900000000001</v>
      </c>
      <c r="HP26">
        <v>18.9558</v>
      </c>
      <c r="HQ26">
        <v>95.418700000000001</v>
      </c>
      <c r="HR26">
        <v>99.391900000000007</v>
      </c>
    </row>
    <row r="27" spans="1:226" x14ac:dyDescent="0.2">
      <c r="A27">
        <v>11</v>
      </c>
      <c r="B27">
        <v>1657479319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1657479316.2</v>
      </c>
      <c r="J27">
        <f t="shared" si="0"/>
        <v>1.8075406140552312E-3</v>
      </c>
      <c r="K27">
        <f t="shared" si="1"/>
        <v>1.8075406140552313</v>
      </c>
      <c r="L27">
        <f t="shared" si="2"/>
        <v>6.2959868286473304</v>
      </c>
      <c r="M27">
        <f t="shared" si="3"/>
        <v>298.07659999999998</v>
      </c>
      <c r="N27">
        <f t="shared" si="4"/>
        <v>162.1553471732953</v>
      </c>
      <c r="O27">
        <f t="shared" si="5"/>
        <v>11.905311563204243</v>
      </c>
      <c r="P27">
        <f t="shared" si="6"/>
        <v>21.884537602747802</v>
      </c>
      <c r="Q27">
        <f t="shared" si="7"/>
        <v>8.0253258159556917E-2</v>
      </c>
      <c r="R27">
        <f t="shared" si="8"/>
        <v>2.4223827602742438</v>
      </c>
      <c r="S27">
        <f t="shared" si="9"/>
        <v>7.8804919641284679E-2</v>
      </c>
      <c r="T27">
        <f t="shared" si="10"/>
        <v>4.9381025095505543E-2</v>
      </c>
      <c r="U27">
        <f t="shared" si="11"/>
        <v>321.51305949108848</v>
      </c>
      <c r="V27">
        <f t="shared" si="12"/>
        <v>26.245999306564315</v>
      </c>
      <c r="W27">
        <f t="shared" si="13"/>
        <v>24.949660000000002</v>
      </c>
      <c r="X27">
        <f t="shared" si="14"/>
        <v>3.1701471667728551</v>
      </c>
      <c r="Y27">
        <f t="shared" si="15"/>
        <v>49.779150941590331</v>
      </c>
      <c r="Z27">
        <f t="shared" si="16"/>
        <v>1.5401587875760068</v>
      </c>
      <c r="AA27">
        <f t="shared" si="17"/>
        <v>3.0939836426362359</v>
      </c>
      <c r="AB27">
        <f t="shared" si="18"/>
        <v>1.6299883791968484</v>
      </c>
      <c r="AC27">
        <f t="shared" si="19"/>
        <v>-79.712541079835702</v>
      </c>
      <c r="AD27">
        <f t="shared" si="20"/>
        <v>-53.168039704290322</v>
      </c>
      <c r="AE27">
        <f t="shared" si="21"/>
        <v>-4.6308161252673026</v>
      </c>
      <c r="AF27">
        <f t="shared" si="22"/>
        <v>184.00166258169514</v>
      </c>
      <c r="AG27">
        <f t="shared" si="23"/>
        <v>-10.883122881709829</v>
      </c>
      <c r="AH27">
        <f t="shared" si="24"/>
        <v>1.7939879439597564</v>
      </c>
      <c r="AI27">
        <f t="shared" si="25"/>
        <v>6.2959868286473304</v>
      </c>
      <c r="AJ27">
        <v>291.97822724884202</v>
      </c>
      <c r="AK27">
        <v>296.98639393939402</v>
      </c>
      <c r="AL27">
        <v>-3.2522079798712999</v>
      </c>
      <c r="AM27">
        <v>65.887509024533699</v>
      </c>
      <c r="AN27">
        <f t="shared" si="26"/>
        <v>1.8075406140552313</v>
      </c>
      <c r="AO27">
        <v>18.8712790187897</v>
      </c>
      <c r="AP27">
        <v>20.987370629370599</v>
      </c>
      <c r="AQ27">
        <v>1.62941218434943E-3</v>
      </c>
      <c r="AR27">
        <v>78.957328814249607</v>
      </c>
      <c r="AS27">
        <v>20</v>
      </c>
      <c r="AT27">
        <v>4</v>
      </c>
      <c r="AU27">
        <f t="shared" si="27"/>
        <v>1</v>
      </c>
      <c r="AV27">
        <f t="shared" si="28"/>
        <v>0</v>
      </c>
      <c r="AW27">
        <f t="shared" si="29"/>
        <v>39174.740173573191</v>
      </c>
      <c r="AX27">
        <f t="shared" si="30"/>
        <v>1999.979</v>
      </c>
      <c r="AY27">
        <f t="shared" si="31"/>
        <v>1681.1825730005637</v>
      </c>
      <c r="AZ27">
        <f t="shared" si="32"/>
        <v>0.84060011280146629</v>
      </c>
      <c r="BA27">
        <f t="shared" si="33"/>
        <v>0.16075821770683016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1657479316.2</v>
      </c>
      <c r="BH27">
        <v>298.07659999999998</v>
      </c>
      <c r="BI27">
        <v>285.6574</v>
      </c>
      <c r="BJ27">
        <v>20.977609999999999</v>
      </c>
      <c r="BK27">
        <v>18.869789999999998</v>
      </c>
      <c r="BL27">
        <v>295.25170000000003</v>
      </c>
      <c r="BM27">
        <v>20.702400000000001</v>
      </c>
      <c r="BN27">
        <v>499.9538</v>
      </c>
      <c r="BO27">
        <v>73.392290000000003</v>
      </c>
      <c r="BP27">
        <v>2.688347E-2</v>
      </c>
      <c r="BQ27">
        <v>24.542539999999999</v>
      </c>
      <c r="BR27">
        <v>24.949660000000002</v>
      </c>
      <c r="BS27">
        <v>999.9</v>
      </c>
      <c r="BT27">
        <v>0</v>
      </c>
      <c r="BU27">
        <v>0</v>
      </c>
      <c r="BV27">
        <v>10012.379999999999</v>
      </c>
      <c r="BW27">
        <v>0</v>
      </c>
      <c r="BX27">
        <v>1853.74</v>
      </c>
      <c r="BY27">
        <v>12.419560000000001</v>
      </c>
      <c r="BZ27">
        <v>304.46350000000001</v>
      </c>
      <c r="CA27">
        <v>291.15120000000002</v>
      </c>
      <c r="CB27">
        <v>2.107834</v>
      </c>
      <c r="CC27">
        <v>285.6574</v>
      </c>
      <c r="CD27">
        <v>18.869789999999998</v>
      </c>
      <c r="CE27">
        <v>1.539595</v>
      </c>
      <c r="CF27">
        <v>1.384895</v>
      </c>
      <c r="CG27">
        <v>13.36716</v>
      </c>
      <c r="CH27">
        <v>11.75325</v>
      </c>
      <c r="CI27">
        <v>1999.979</v>
      </c>
      <c r="CJ27">
        <v>0.9799947</v>
      </c>
      <c r="CK27">
        <v>2.000501E-2</v>
      </c>
      <c r="CL27">
        <v>0</v>
      </c>
      <c r="CM27">
        <v>2.4990800000000002</v>
      </c>
      <c r="CN27">
        <v>0</v>
      </c>
      <c r="CO27">
        <v>16609.330000000002</v>
      </c>
      <c r="CP27">
        <v>16705.2</v>
      </c>
      <c r="CQ27">
        <v>44.811999999999998</v>
      </c>
      <c r="CR27">
        <v>46.811999999999998</v>
      </c>
      <c r="CS27">
        <v>46</v>
      </c>
      <c r="CT27">
        <v>44.936999999999998</v>
      </c>
      <c r="CU27">
        <v>44.0124</v>
      </c>
      <c r="CV27">
        <v>1959.9670000000001</v>
      </c>
      <c r="CW27">
        <v>40.006999999999998</v>
      </c>
      <c r="CX27">
        <v>0</v>
      </c>
      <c r="CY27">
        <v>1651546103.4000001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3.5000000000000003E-2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11.307865121951201</v>
      </c>
      <c r="DO27">
        <v>9.1186718466898906</v>
      </c>
      <c r="DP27">
        <v>0.90463943631547505</v>
      </c>
      <c r="DQ27">
        <v>0</v>
      </c>
      <c r="DR27">
        <v>2.1177817073170702</v>
      </c>
      <c r="DS27">
        <v>-0.13278355400696401</v>
      </c>
      <c r="DT27">
        <v>1.8536732932660401E-2</v>
      </c>
      <c r="DU27">
        <v>0</v>
      </c>
      <c r="DV27">
        <v>0</v>
      </c>
      <c r="DW27">
        <v>2</v>
      </c>
      <c r="DX27" t="s">
        <v>357</v>
      </c>
      <c r="DY27">
        <v>2.82233</v>
      </c>
      <c r="DZ27">
        <v>2.6434099999999998</v>
      </c>
      <c r="EA27">
        <v>5.4294299999999997E-2</v>
      </c>
      <c r="EB27">
        <v>5.2725000000000001E-2</v>
      </c>
      <c r="EC27">
        <v>7.5381400000000001E-2</v>
      </c>
      <c r="ED27">
        <v>7.0010900000000001E-2</v>
      </c>
      <c r="EE27">
        <v>26302.3</v>
      </c>
      <c r="EF27">
        <v>23015</v>
      </c>
      <c r="EG27">
        <v>24922</v>
      </c>
      <c r="EH27">
        <v>23683.5</v>
      </c>
      <c r="EI27">
        <v>39380.199999999997</v>
      </c>
      <c r="EJ27">
        <v>36491.4</v>
      </c>
      <c r="EK27">
        <v>45105.1</v>
      </c>
      <c r="EL27">
        <v>42294.9</v>
      </c>
      <c r="EM27">
        <v>1.7290300000000001</v>
      </c>
      <c r="EN27">
        <v>2.0804499999999999</v>
      </c>
      <c r="EO27">
        <v>6.3832799999999995E-2</v>
      </c>
      <c r="EP27">
        <v>0</v>
      </c>
      <c r="EQ27">
        <v>23.903300000000002</v>
      </c>
      <c r="ER27">
        <v>999.9</v>
      </c>
      <c r="ES27">
        <v>41.619</v>
      </c>
      <c r="ET27">
        <v>34.1</v>
      </c>
      <c r="EU27">
        <v>30.466899999999999</v>
      </c>
      <c r="EV27">
        <v>51.970100000000002</v>
      </c>
      <c r="EW27">
        <v>28.525600000000001</v>
      </c>
      <c r="EX27">
        <v>2</v>
      </c>
      <c r="EY27">
        <v>0.351794</v>
      </c>
      <c r="EZ27">
        <v>3.9875699999999998</v>
      </c>
      <c r="FA27">
        <v>20.198499999999999</v>
      </c>
      <c r="FB27">
        <v>5.23346</v>
      </c>
      <c r="FC27">
        <v>11.992000000000001</v>
      </c>
      <c r="FD27">
        <v>4.9557000000000002</v>
      </c>
      <c r="FE27">
        <v>3.3039299999999998</v>
      </c>
      <c r="FF27">
        <v>347.8</v>
      </c>
      <c r="FG27">
        <v>9999</v>
      </c>
      <c r="FH27">
        <v>9999</v>
      </c>
      <c r="FI27">
        <v>6212.5</v>
      </c>
      <c r="FJ27">
        <v>1.8682300000000001</v>
      </c>
      <c r="FK27">
        <v>1.8639600000000001</v>
      </c>
      <c r="FL27">
        <v>1.87148</v>
      </c>
      <c r="FM27">
        <v>1.8623700000000001</v>
      </c>
      <c r="FN27">
        <v>1.8618300000000001</v>
      </c>
      <c r="FO27">
        <v>1.8682799999999999</v>
      </c>
      <c r="FP27">
        <v>1.8583700000000001</v>
      </c>
      <c r="FQ27">
        <v>1.86469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2.7919999999999998</v>
      </c>
      <c r="GF27">
        <v>0.27560000000000001</v>
      </c>
      <c r="GG27">
        <v>1.5888367920270901</v>
      </c>
      <c r="GH27">
        <v>4.7671702753221603E-3</v>
      </c>
      <c r="GI27">
        <v>-2.2125445796511702E-6</v>
      </c>
      <c r="GJ27">
        <v>8.4011376092462001E-10</v>
      </c>
      <c r="GK27">
        <v>-6.0944756582233202E-2</v>
      </c>
      <c r="GL27">
        <v>-8.7290647325877699E-3</v>
      </c>
      <c r="GM27">
        <v>1.43137740804298E-3</v>
      </c>
      <c r="GN27">
        <v>-1.08861914993027E-5</v>
      </c>
      <c r="GO27">
        <v>12</v>
      </c>
      <c r="GP27">
        <v>2219</v>
      </c>
      <c r="GQ27">
        <v>4</v>
      </c>
      <c r="GR27">
        <v>38</v>
      </c>
      <c r="GS27">
        <v>3020</v>
      </c>
      <c r="GT27">
        <v>3020</v>
      </c>
      <c r="GU27">
        <v>0.90087899999999999</v>
      </c>
      <c r="GV27">
        <v>2.4011200000000001</v>
      </c>
      <c r="GW27">
        <v>1.9982899999999999</v>
      </c>
      <c r="GX27">
        <v>2.7050800000000002</v>
      </c>
      <c r="GY27">
        <v>2.0935100000000002</v>
      </c>
      <c r="GZ27">
        <v>2.4035600000000001</v>
      </c>
      <c r="HA27">
        <v>38.969299999999997</v>
      </c>
      <c r="HB27">
        <v>13.939399999999999</v>
      </c>
      <c r="HC27">
        <v>18</v>
      </c>
      <c r="HD27">
        <v>423.10899999999998</v>
      </c>
      <c r="HE27">
        <v>660.46799999999996</v>
      </c>
      <c r="HF27">
        <v>20.281199999999998</v>
      </c>
      <c r="HG27">
        <v>32.0045</v>
      </c>
      <c r="HH27">
        <v>29.9971</v>
      </c>
      <c r="HI27">
        <v>31.831499999999998</v>
      </c>
      <c r="HJ27">
        <v>31.833500000000001</v>
      </c>
      <c r="HK27">
        <v>18.003499999999999</v>
      </c>
      <c r="HL27">
        <v>47.149099999999997</v>
      </c>
      <c r="HM27">
        <v>0</v>
      </c>
      <c r="HN27">
        <v>20.342099999999999</v>
      </c>
      <c r="HO27">
        <v>251.82400000000001</v>
      </c>
      <c r="HP27">
        <v>18.962700000000002</v>
      </c>
      <c r="HQ27">
        <v>95.424800000000005</v>
      </c>
      <c r="HR27">
        <v>99.398300000000006</v>
      </c>
    </row>
    <row r="28" spans="1:226" x14ac:dyDescent="0.2">
      <c r="A28">
        <v>12</v>
      </c>
      <c r="B28">
        <v>1657479324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1657479321.5</v>
      </c>
      <c r="J28">
        <f t="shared" si="0"/>
        <v>1.8217927282112275E-3</v>
      </c>
      <c r="K28">
        <f t="shared" si="1"/>
        <v>1.8217927282112274</v>
      </c>
      <c r="L28">
        <f t="shared" si="2"/>
        <v>5.7107175002181085</v>
      </c>
      <c r="M28">
        <f t="shared" si="3"/>
        <v>281.20066666666702</v>
      </c>
      <c r="N28">
        <f t="shared" si="4"/>
        <v>158.56602723953063</v>
      </c>
      <c r="O28">
        <f t="shared" si="5"/>
        <v>11.641611861916401</v>
      </c>
      <c r="P28">
        <f t="shared" si="6"/>
        <v>20.64521053870077</v>
      </c>
      <c r="Q28">
        <f t="shared" si="7"/>
        <v>8.1000484956668464E-2</v>
      </c>
      <c r="R28">
        <f t="shared" si="8"/>
        <v>2.4216447585945788</v>
      </c>
      <c r="S28">
        <f t="shared" si="9"/>
        <v>7.9524876784552612E-2</v>
      </c>
      <c r="T28">
        <f t="shared" si="10"/>
        <v>4.9833386482805719E-2</v>
      </c>
      <c r="U28">
        <f t="shared" si="11"/>
        <v>321.51331343430525</v>
      </c>
      <c r="V28">
        <f t="shared" si="12"/>
        <v>26.247657475024731</v>
      </c>
      <c r="W28">
        <f t="shared" si="13"/>
        <v>24.9447444444444</v>
      </c>
      <c r="X28">
        <f t="shared" si="14"/>
        <v>3.1692178876869614</v>
      </c>
      <c r="Y28">
        <f t="shared" si="15"/>
        <v>49.798586163870588</v>
      </c>
      <c r="Z28">
        <f t="shared" si="16"/>
        <v>1.5412778029474865</v>
      </c>
      <c r="AA28">
        <f t="shared" si="17"/>
        <v>3.0950232158713376</v>
      </c>
      <c r="AB28">
        <f t="shared" si="18"/>
        <v>1.6279400847394749</v>
      </c>
      <c r="AC28">
        <f t="shared" si="19"/>
        <v>-80.341059314115128</v>
      </c>
      <c r="AD28">
        <f t="shared" si="20"/>
        <v>-51.776944849537898</v>
      </c>
      <c r="AE28">
        <f t="shared" si="21"/>
        <v>-4.5110450345172719</v>
      </c>
      <c r="AF28">
        <f t="shared" si="22"/>
        <v>184.88426423613495</v>
      </c>
      <c r="AG28">
        <f t="shared" si="23"/>
        <v>-11.415545393448678</v>
      </c>
      <c r="AH28">
        <f t="shared" si="24"/>
        <v>1.808710815301124</v>
      </c>
      <c r="AI28">
        <f t="shared" si="25"/>
        <v>5.7107175002181085</v>
      </c>
      <c r="AJ28">
        <v>275.09642210238701</v>
      </c>
      <c r="AK28">
        <v>280.75589696969701</v>
      </c>
      <c r="AL28">
        <v>-3.23596958051523</v>
      </c>
      <c r="AM28">
        <v>65.887509024533699</v>
      </c>
      <c r="AN28">
        <f t="shared" si="26"/>
        <v>1.8217927282112274</v>
      </c>
      <c r="AO28">
        <v>18.860867051111398</v>
      </c>
      <c r="AP28">
        <v>20.997891608391601</v>
      </c>
      <c r="AQ28">
        <v>6.6915430367421797E-4</v>
      </c>
      <c r="AR28">
        <v>78.957328814249607</v>
      </c>
      <c r="AS28">
        <v>20</v>
      </c>
      <c r="AT28">
        <v>4</v>
      </c>
      <c r="AU28">
        <f t="shared" si="27"/>
        <v>1</v>
      </c>
      <c r="AV28">
        <f t="shared" si="28"/>
        <v>0</v>
      </c>
      <c r="AW28">
        <f t="shared" si="29"/>
        <v>39155.768259347482</v>
      </c>
      <c r="AX28">
        <f t="shared" si="30"/>
        <v>1999.9811111111101</v>
      </c>
      <c r="AY28">
        <f t="shared" si="31"/>
        <v>1681.1843033338357</v>
      </c>
      <c r="AZ28">
        <f t="shared" si="32"/>
        <v>0.84060009066777464</v>
      </c>
      <c r="BA28">
        <f t="shared" si="33"/>
        <v>0.16075817498880537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1657479321.5</v>
      </c>
      <c r="BH28">
        <v>281.20066666666702</v>
      </c>
      <c r="BI28">
        <v>268.11288888888902</v>
      </c>
      <c r="BJ28">
        <v>20.993166666666699</v>
      </c>
      <c r="BK28">
        <v>18.868366666666699</v>
      </c>
      <c r="BL28">
        <v>278.43777777777802</v>
      </c>
      <c r="BM28">
        <v>20.717377777777799</v>
      </c>
      <c r="BN28">
        <v>500.02077777777799</v>
      </c>
      <c r="BO28">
        <v>73.391455555555595</v>
      </c>
      <c r="BP28">
        <v>2.6615544444444399E-2</v>
      </c>
      <c r="BQ28">
        <v>24.548155555555599</v>
      </c>
      <c r="BR28">
        <v>24.9447444444444</v>
      </c>
      <c r="BS28">
        <v>999.9</v>
      </c>
      <c r="BT28">
        <v>0</v>
      </c>
      <c r="BU28">
        <v>0</v>
      </c>
      <c r="BV28">
        <v>10007.6388888889</v>
      </c>
      <c r="BW28">
        <v>0</v>
      </c>
      <c r="BX28">
        <v>2245.5833333333298</v>
      </c>
      <c r="BY28">
        <v>13.0875222222222</v>
      </c>
      <c r="BZ28">
        <v>287.23033333333302</v>
      </c>
      <c r="CA28">
        <v>273.26900000000001</v>
      </c>
      <c r="CB28">
        <v>2.1247855555555599</v>
      </c>
      <c r="CC28">
        <v>268.11288888888902</v>
      </c>
      <c r="CD28">
        <v>18.868366666666699</v>
      </c>
      <c r="CE28">
        <v>1.5407200000000001</v>
      </c>
      <c r="CF28">
        <v>1.3847755555555601</v>
      </c>
      <c r="CG28">
        <v>13.3783444444444</v>
      </c>
      <c r="CH28">
        <v>11.7519555555556</v>
      </c>
      <c r="CI28">
        <v>1999.9811111111101</v>
      </c>
      <c r="CJ28">
        <v>0.97999544444444397</v>
      </c>
      <c r="CK28">
        <v>2.00043111111111E-2</v>
      </c>
      <c r="CL28">
        <v>0</v>
      </c>
      <c r="CM28">
        <v>2.5191333333333299</v>
      </c>
      <c r="CN28">
        <v>0</v>
      </c>
      <c r="CO28">
        <v>16732.9888888889</v>
      </c>
      <c r="CP28">
        <v>16705.222222222201</v>
      </c>
      <c r="CQ28">
        <v>44.811999999999998</v>
      </c>
      <c r="CR28">
        <v>46.811999999999998</v>
      </c>
      <c r="CS28">
        <v>46</v>
      </c>
      <c r="CT28">
        <v>44.936999999999998</v>
      </c>
      <c r="CU28">
        <v>44</v>
      </c>
      <c r="CV28">
        <v>1959.97</v>
      </c>
      <c r="CW28">
        <v>40.005555555555603</v>
      </c>
      <c r="CX28">
        <v>0</v>
      </c>
      <c r="CY28">
        <v>1651546108.2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3.5000000000000003E-2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11.8993585365854</v>
      </c>
      <c r="DO28">
        <v>8.1329456445993102</v>
      </c>
      <c r="DP28">
        <v>0.80380469717936698</v>
      </c>
      <c r="DQ28">
        <v>0</v>
      </c>
      <c r="DR28">
        <v>2.1140331707317102</v>
      </c>
      <c r="DS28">
        <v>8.1679442508701995E-3</v>
      </c>
      <c r="DT28">
        <v>1.3791010405160399E-2</v>
      </c>
      <c r="DU28">
        <v>1</v>
      </c>
      <c r="DV28">
        <v>1</v>
      </c>
      <c r="DW28">
        <v>2</v>
      </c>
      <c r="DX28" t="s">
        <v>383</v>
      </c>
      <c r="DY28">
        <v>2.82226</v>
      </c>
      <c r="DZ28">
        <v>2.6429499999999999</v>
      </c>
      <c r="EA28">
        <v>5.1770499999999997E-2</v>
      </c>
      <c r="EB28">
        <v>5.0054300000000003E-2</v>
      </c>
      <c r="EC28">
        <v>7.5410699999999997E-2</v>
      </c>
      <c r="ED28">
        <v>7.0075499999999999E-2</v>
      </c>
      <c r="EE28">
        <v>26374.2</v>
      </c>
      <c r="EF28">
        <v>23081</v>
      </c>
      <c r="EG28">
        <v>24923.599999999999</v>
      </c>
      <c r="EH28">
        <v>23684.6</v>
      </c>
      <c r="EI28">
        <v>39381</v>
      </c>
      <c r="EJ28">
        <v>36490.300000000003</v>
      </c>
      <c r="EK28">
        <v>45107.5</v>
      </c>
      <c r="EL28">
        <v>42296.6</v>
      </c>
      <c r="EM28">
        <v>1.72925</v>
      </c>
      <c r="EN28">
        <v>2.0807000000000002</v>
      </c>
      <c r="EO28">
        <v>6.4961599999999994E-2</v>
      </c>
      <c r="EP28">
        <v>0</v>
      </c>
      <c r="EQ28">
        <v>23.886900000000001</v>
      </c>
      <c r="ER28">
        <v>999.9</v>
      </c>
      <c r="ES28">
        <v>41.594000000000001</v>
      </c>
      <c r="ET28">
        <v>34.11</v>
      </c>
      <c r="EU28">
        <v>30.4665</v>
      </c>
      <c r="EV28">
        <v>52.040100000000002</v>
      </c>
      <c r="EW28">
        <v>28.557700000000001</v>
      </c>
      <c r="EX28">
        <v>2</v>
      </c>
      <c r="EY28">
        <v>0.349858</v>
      </c>
      <c r="EZ28">
        <v>3.95296</v>
      </c>
      <c r="FA28">
        <v>20.1995</v>
      </c>
      <c r="FB28">
        <v>5.23346</v>
      </c>
      <c r="FC28">
        <v>11.992000000000001</v>
      </c>
      <c r="FD28">
        <v>4.9558</v>
      </c>
      <c r="FE28">
        <v>3.3039999999999998</v>
      </c>
      <c r="FF28">
        <v>347.8</v>
      </c>
      <c r="FG28">
        <v>9999</v>
      </c>
      <c r="FH28">
        <v>9999</v>
      </c>
      <c r="FI28">
        <v>6212.8</v>
      </c>
      <c r="FJ28">
        <v>1.8682399999999999</v>
      </c>
      <c r="FK28">
        <v>1.86395</v>
      </c>
      <c r="FL28">
        <v>1.8714900000000001</v>
      </c>
      <c r="FM28">
        <v>1.8623499999999999</v>
      </c>
      <c r="FN28">
        <v>1.8618300000000001</v>
      </c>
      <c r="FO28">
        <v>1.8682799999999999</v>
      </c>
      <c r="FP28">
        <v>1.8583700000000001</v>
      </c>
      <c r="FQ28">
        <v>1.8647100000000001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2.7330000000000001</v>
      </c>
      <c r="GF28">
        <v>0.27589999999999998</v>
      </c>
      <c r="GG28">
        <v>1.5888367920270901</v>
      </c>
      <c r="GH28">
        <v>4.7671702753221603E-3</v>
      </c>
      <c r="GI28">
        <v>-2.2125445796511702E-6</v>
      </c>
      <c r="GJ28">
        <v>8.4011376092462001E-10</v>
      </c>
      <c r="GK28">
        <v>-6.0944756582233202E-2</v>
      </c>
      <c r="GL28">
        <v>-8.7290647325877699E-3</v>
      </c>
      <c r="GM28">
        <v>1.43137740804298E-3</v>
      </c>
      <c r="GN28">
        <v>-1.08861914993027E-5</v>
      </c>
      <c r="GO28">
        <v>12</v>
      </c>
      <c r="GP28">
        <v>2219</v>
      </c>
      <c r="GQ28">
        <v>4</v>
      </c>
      <c r="GR28">
        <v>38</v>
      </c>
      <c r="GS28">
        <v>3020.1</v>
      </c>
      <c r="GT28">
        <v>3020.1</v>
      </c>
      <c r="GU28">
        <v>0.85449200000000003</v>
      </c>
      <c r="GV28">
        <v>2.4035600000000001</v>
      </c>
      <c r="GW28">
        <v>1.9982899999999999</v>
      </c>
      <c r="GX28">
        <v>2.7050800000000002</v>
      </c>
      <c r="GY28">
        <v>2.0935100000000002</v>
      </c>
      <c r="GZ28">
        <v>2.4145500000000002</v>
      </c>
      <c r="HA28">
        <v>38.944499999999998</v>
      </c>
      <c r="HB28">
        <v>13.939399999999999</v>
      </c>
      <c r="HC28">
        <v>18</v>
      </c>
      <c r="HD28">
        <v>423.16699999999997</v>
      </c>
      <c r="HE28">
        <v>660.54700000000003</v>
      </c>
      <c r="HF28">
        <v>20.3309</v>
      </c>
      <c r="HG28">
        <v>31.9833</v>
      </c>
      <c r="HH28">
        <v>29.997800000000002</v>
      </c>
      <c r="HI28">
        <v>31.8203</v>
      </c>
      <c r="HJ28">
        <v>31.8216</v>
      </c>
      <c r="HK28">
        <v>17.069800000000001</v>
      </c>
      <c r="HL28">
        <v>47.149099999999997</v>
      </c>
      <c r="HM28">
        <v>0</v>
      </c>
      <c r="HN28">
        <v>20.380099999999999</v>
      </c>
      <c r="HO28">
        <v>231.71799999999999</v>
      </c>
      <c r="HP28">
        <v>18.972300000000001</v>
      </c>
      <c r="HQ28">
        <v>95.430199999999999</v>
      </c>
      <c r="HR28">
        <v>99.402500000000003</v>
      </c>
    </row>
    <row r="29" spans="1:226" x14ac:dyDescent="0.2">
      <c r="A29">
        <v>13</v>
      </c>
      <c r="B29">
        <v>1657479329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1657479326.2</v>
      </c>
      <c r="J29">
        <f t="shared" si="0"/>
        <v>1.8104066835122833E-3</v>
      </c>
      <c r="K29">
        <f t="shared" si="1"/>
        <v>1.8104066835122834</v>
      </c>
      <c r="L29">
        <f t="shared" si="2"/>
        <v>5.3680251498573472</v>
      </c>
      <c r="M29">
        <f t="shared" si="3"/>
        <v>266.2398</v>
      </c>
      <c r="N29">
        <f t="shared" si="4"/>
        <v>150.09231402669403</v>
      </c>
      <c r="O29">
        <f t="shared" si="5"/>
        <v>11.019428027276811</v>
      </c>
      <c r="P29">
        <f t="shared" si="6"/>
        <v>19.546705859800337</v>
      </c>
      <c r="Q29">
        <f t="shared" si="7"/>
        <v>8.0390591178531617E-2</v>
      </c>
      <c r="R29">
        <f t="shared" si="8"/>
        <v>2.4154884451749221</v>
      </c>
      <c r="S29">
        <f t="shared" si="9"/>
        <v>7.8933273036277757E-2</v>
      </c>
      <c r="T29">
        <f t="shared" si="10"/>
        <v>4.9462029441386716E-2</v>
      </c>
      <c r="U29">
        <f t="shared" si="11"/>
        <v>321.50508412424074</v>
      </c>
      <c r="V29">
        <f t="shared" si="12"/>
        <v>26.260547174235949</v>
      </c>
      <c r="W29">
        <f t="shared" si="13"/>
        <v>24.959959999999999</v>
      </c>
      <c r="X29">
        <f t="shared" si="14"/>
        <v>3.1720951400185879</v>
      </c>
      <c r="Y29">
        <f t="shared" si="15"/>
        <v>49.814083891321161</v>
      </c>
      <c r="Z29">
        <f t="shared" si="16"/>
        <v>1.5422578356641554</v>
      </c>
      <c r="AA29">
        <f t="shared" si="17"/>
        <v>3.0960276997743899</v>
      </c>
      <c r="AB29">
        <f t="shared" si="18"/>
        <v>1.6298373043544325</v>
      </c>
      <c r="AC29">
        <f t="shared" si="19"/>
        <v>-79.838934742891695</v>
      </c>
      <c r="AD29">
        <f t="shared" si="20"/>
        <v>-52.920353149806992</v>
      </c>
      <c r="AE29">
        <f t="shared" si="21"/>
        <v>-4.6228958946199121</v>
      </c>
      <c r="AF29">
        <f t="shared" si="22"/>
        <v>184.12290033692216</v>
      </c>
      <c r="AG29">
        <f t="shared" si="23"/>
        <v>-11.789771518663036</v>
      </c>
      <c r="AH29">
        <f t="shared" si="24"/>
        <v>1.8040014913737366</v>
      </c>
      <c r="AI29">
        <f t="shared" si="25"/>
        <v>5.3680251498573472</v>
      </c>
      <c r="AJ29">
        <v>258.33445188890198</v>
      </c>
      <c r="AK29">
        <v>264.475909090909</v>
      </c>
      <c r="AL29">
        <v>-3.2519403488999101</v>
      </c>
      <c r="AM29">
        <v>65.887509024533699</v>
      </c>
      <c r="AN29">
        <f t="shared" si="26"/>
        <v>1.8104066835122834</v>
      </c>
      <c r="AO29">
        <v>18.890715700186501</v>
      </c>
      <c r="AP29">
        <v>21.014473426573399</v>
      </c>
      <c r="AQ29">
        <v>7.0485822587785596E-4</v>
      </c>
      <c r="AR29">
        <v>78.957328814249607</v>
      </c>
      <c r="AS29">
        <v>20</v>
      </c>
      <c r="AT29">
        <v>4</v>
      </c>
      <c r="AU29">
        <f t="shared" si="27"/>
        <v>1</v>
      </c>
      <c r="AV29">
        <f t="shared" si="28"/>
        <v>0</v>
      </c>
      <c r="AW29">
        <f t="shared" si="29"/>
        <v>39003.150773933005</v>
      </c>
      <c r="AX29">
        <f t="shared" si="30"/>
        <v>1999.9290000000001</v>
      </c>
      <c r="AY29">
        <f t="shared" si="31"/>
        <v>1681.140575401161</v>
      </c>
      <c r="AZ29">
        <f t="shared" si="32"/>
        <v>0.84060012900516012</v>
      </c>
      <c r="BA29">
        <f t="shared" si="33"/>
        <v>0.16075824897995916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1657479326.2</v>
      </c>
      <c r="BH29">
        <v>266.2398</v>
      </c>
      <c r="BI29">
        <v>252.667</v>
      </c>
      <c r="BJ29">
        <v>21.006630000000001</v>
      </c>
      <c r="BK29">
        <v>18.887080000000001</v>
      </c>
      <c r="BL29">
        <v>263.53289999999998</v>
      </c>
      <c r="BM29">
        <v>20.730370000000001</v>
      </c>
      <c r="BN29">
        <v>499.94729999999998</v>
      </c>
      <c r="BO29">
        <v>73.390950000000004</v>
      </c>
      <c r="BP29">
        <v>2.6720310000000001E-2</v>
      </c>
      <c r="BQ29">
        <v>24.55358</v>
      </c>
      <c r="BR29">
        <v>24.959959999999999</v>
      </c>
      <c r="BS29">
        <v>999.9</v>
      </c>
      <c r="BT29">
        <v>0</v>
      </c>
      <c r="BU29">
        <v>0</v>
      </c>
      <c r="BV29">
        <v>9967.2469999999994</v>
      </c>
      <c r="BW29">
        <v>0</v>
      </c>
      <c r="BX29">
        <v>2260.4940000000001</v>
      </c>
      <c r="BY29">
        <v>13.5726</v>
      </c>
      <c r="BZ29">
        <v>271.95260000000002</v>
      </c>
      <c r="CA29">
        <v>257.53109999999998</v>
      </c>
      <c r="CB29">
        <v>2.1195309999999998</v>
      </c>
      <c r="CC29">
        <v>252.667</v>
      </c>
      <c r="CD29">
        <v>18.887080000000001</v>
      </c>
      <c r="CE29">
        <v>1.541696</v>
      </c>
      <c r="CF29">
        <v>1.386139</v>
      </c>
      <c r="CG29">
        <v>13.388059999999999</v>
      </c>
      <c r="CH29">
        <v>11.76688</v>
      </c>
      <c r="CI29">
        <v>1999.9290000000001</v>
      </c>
      <c r="CJ29">
        <v>0.97999329999999996</v>
      </c>
      <c r="CK29">
        <v>2.0006360000000001E-2</v>
      </c>
      <c r="CL29">
        <v>0</v>
      </c>
      <c r="CM29">
        <v>2.39419</v>
      </c>
      <c r="CN29">
        <v>0</v>
      </c>
      <c r="CO29">
        <v>16723.2</v>
      </c>
      <c r="CP29">
        <v>16704.79</v>
      </c>
      <c r="CQ29">
        <v>44.843499999999999</v>
      </c>
      <c r="CR29">
        <v>46.824599999999997</v>
      </c>
      <c r="CS29">
        <v>46</v>
      </c>
      <c r="CT29">
        <v>44.936999999999998</v>
      </c>
      <c r="CU29">
        <v>44.055799999999998</v>
      </c>
      <c r="CV29">
        <v>1959.913</v>
      </c>
      <c r="CW29">
        <v>40.006999999999998</v>
      </c>
      <c r="CX29">
        <v>0</v>
      </c>
      <c r="CY29">
        <v>1651546113.5999999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3.5000000000000003E-2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12.548236585365901</v>
      </c>
      <c r="DO29">
        <v>7.6020167247386699</v>
      </c>
      <c r="DP29">
        <v>0.75318836556824498</v>
      </c>
      <c r="DQ29">
        <v>0</v>
      </c>
      <c r="DR29">
        <v>2.1125636585365899</v>
      </c>
      <c r="DS29">
        <v>7.2247317073173903E-2</v>
      </c>
      <c r="DT29">
        <v>1.0472651900766201E-2</v>
      </c>
      <c r="DU29">
        <v>1</v>
      </c>
      <c r="DV29">
        <v>1</v>
      </c>
      <c r="DW29">
        <v>2</v>
      </c>
      <c r="DX29" t="s">
        <v>383</v>
      </c>
      <c r="DY29">
        <v>2.82246</v>
      </c>
      <c r="DZ29">
        <v>2.6430899999999999</v>
      </c>
      <c r="EA29">
        <v>4.9187599999999998E-2</v>
      </c>
      <c r="EB29">
        <v>4.7370599999999999E-2</v>
      </c>
      <c r="EC29">
        <v>7.5454099999999996E-2</v>
      </c>
      <c r="ED29">
        <v>7.0058400000000007E-2</v>
      </c>
      <c r="EE29">
        <v>26447.200000000001</v>
      </c>
      <c r="EF29">
        <v>23147.8</v>
      </c>
      <c r="EG29">
        <v>24924.6</v>
      </c>
      <c r="EH29">
        <v>23686.2</v>
      </c>
      <c r="EI29">
        <v>39380.9</v>
      </c>
      <c r="EJ29">
        <v>36493.1</v>
      </c>
      <c r="EK29">
        <v>45109.599999999999</v>
      </c>
      <c r="EL29">
        <v>42299</v>
      </c>
      <c r="EM29">
        <v>1.72973</v>
      </c>
      <c r="EN29">
        <v>2.08087</v>
      </c>
      <c r="EO29">
        <v>6.6585800000000001E-2</v>
      </c>
      <c r="EP29">
        <v>0</v>
      </c>
      <c r="EQ29">
        <v>23.8764</v>
      </c>
      <c r="ER29">
        <v>999.9</v>
      </c>
      <c r="ES29">
        <v>41.564</v>
      </c>
      <c r="ET29">
        <v>34.130000000000003</v>
      </c>
      <c r="EU29">
        <v>30.48</v>
      </c>
      <c r="EV29">
        <v>52.170099999999998</v>
      </c>
      <c r="EW29">
        <v>28.617799999999999</v>
      </c>
      <c r="EX29">
        <v>2</v>
      </c>
      <c r="EY29">
        <v>0.34794999999999998</v>
      </c>
      <c r="EZ29">
        <v>3.9201299999999999</v>
      </c>
      <c r="FA29">
        <v>20.200299999999999</v>
      </c>
      <c r="FB29">
        <v>5.23346</v>
      </c>
      <c r="FC29">
        <v>11.992000000000001</v>
      </c>
      <c r="FD29">
        <v>4.9556500000000003</v>
      </c>
      <c r="FE29">
        <v>3.3039000000000001</v>
      </c>
      <c r="FF29">
        <v>347.8</v>
      </c>
      <c r="FG29">
        <v>9999</v>
      </c>
      <c r="FH29">
        <v>9999</v>
      </c>
      <c r="FI29">
        <v>6212.8</v>
      </c>
      <c r="FJ29">
        <v>1.8682399999999999</v>
      </c>
      <c r="FK29">
        <v>1.8639300000000001</v>
      </c>
      <c r="FL29">
        <v>1.87148</v>
      </c>
      <c r="FM29">
        <v>1.8623499999999999</v>
      </c>
      <c r="FN29">
        <v>1.86182</v>
      </c>
      <c r="FO29">
        <v>1.8682799999999999</v>
      </c>
      <c r="FP29">
        <v>1.8583700000000001</v>
      </c>
      <c r="FQ29">
        <v>1.8647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2.673</v>
      </c>
      <c r="GF29">
        <v>0.27660000000000001</v>
      </c>
      <c r="GG29">
        <v>1.5888367920270901</v>
      </c>
      <c r="GH29">
        <v>4.7671702753221603E-3</v>
      </c>
      <c r="GI29">
        <v>-2.2125445796511702E-6</v>
      </c>
      <c r="GJ29">
        <v>8.4011376092462001E-10</v>
      </c>
      <c r="GK29">
        <v>-6.0944756582233202E-2</v>
      </c>
      <c r="GL29">
        <v>-8.7290647325877699E-3</v>
      </c>
      <c r="GM29">
        <v>1.43137740804298E-3</v>
      </c>
      <c r="GN29">
        <v>-1.08861914993027E-5</v>
      </c>
      <c r="GO29">
        <v>12</v>
      </c>
      <c r="GP29">
        <v>2219</v>
      </c>
      <c r="GQ29">
        <v>4</v>
      </c>
      <c r="GR29">
        <v>38</v>
      </c>
      <c r="GS29">
        <v>3020.1</v>
      </c>
      <c r="GT29">
        <v>3020.1</v>
      </c>
      <c r="GU29">
        <v>0.81054700000000002</v>
      </c>
      <c r="GV29">
        <v>2.4023400000000001</v>
      </c>
      <c r="GW29">
        <v>1.9982899999999999</v>
      </c>
      <c r="GX29">
        <v>2.7050800000000002</v>
      </c>
      <c r="GY29">
        <v>2.0935100000000002</v>
      </c>
      <c r="GZ29">
        <v>2.4023400000000001</v>
      </c>
      <c r="HA29">
        <v>38.944499999999998</v>
      </c>
      <c r="HB29">
        <v>13.9306</v>
      </c>
      <c r="HC29">
        <v>18</v>
      </c>
      <c r="HD29">
        <v>423.36900000000003</v>
      </c>
      <c r="HE29">
        <v>660.55</v>
      </c>
      <c r="HF29">
        <v>20.374500000000001</v>
      </c>
      <c r="HG29">
        <v>31.962199999999999</v>
      </c>
      <c r="HH29">
        <v>29.998000000000001</v>
      </c>
      <c r="HI29">
        <v>31.809200000000001</v>
      </c>
      <c r="HJ29">
        <v>31.808299999999999</v>
      </c>
      <c r="HK29">
        <v>16.185400000000001</v>
      </c>
      <c r="HL29">
        <v>47.149099999999997</v>
      </c>
      <c r="HM29">
        <v>0</v>
      </c>
      <c r="HN29">
        <v>20.406700000000001</v>
      </c>
      <c r="HO29">
        <v>218.202</v>
      </c>
      <c r="HP29">
        <v>18.971800000000002</v>
      </c>
      <c r="HQ29">
        <v>95.434399999999997</v>
      </c>
      <c r="HR29">
        <v>99.408500000000004</v>
      </c>
    </row>
    <row r="30" spans="1:226" x14ac:dyDescent="0.2">
      <c r="A30">
        <v>14</v>
      </c>
      <c r="B30">
        <v>1657479334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1657479331.5</v>
      </c>
      <c r="J30">
        <f t="shared" si="0"/>
        <v>1.824286303219434E-3</v>
      </c>
      <c r="K30">
        <f t="shared" si="1"/>
        <v>1.8242863032194341</v>
      </c>
      <c r="L30">
        <f t="shared" si="2"/>
        <v>4.7336589458877683</v>
      </c>
      <c r="M30">
        <f t="shared" si="3"/>
        <v>249.47555555555601</v>
      </c>
      <c r="N30">
        <f t="shared" si="4"/>
        <v>147.13479847345911</v>
      </c>
      <c r="O30">
        <f t="shared" si="5"/>
        <v>10.802173359008446</v>
      </c>
      <c r="P30">
        <f t="shared" si="6"/>
        <v>18.315709321695056</v>
      </c>
      <c r="Q30">
        <f t="shared" si="7"/>
        <v>8.0927065229008249E-2</v>
      </c>
      <c r="R30">
        <f t="shared" si="8"/>
        <v>2.4212913257396944</v>
      </c>
      <c r="S30">
        <f t="shared" si="9"/>
        <v>7.9453893855249369E-2</v>
      </c>
      <c r="T30">
        <f t="shared" si="10"/>
        <v>4.9788808578827795E-2</v>
      </c>
      <c r="U30">
        <f t="shared" si="11"/>
        <v>321.52753143509926</v>
      </c>
      <c r="V30">
        <f t="shared" si="12"/>
        <v>26.263621695705023</v>
      </c>
      <c r="W30">
        <f t="shared" si="13"/>
        <v>24.973377777777799</v>
      </c>
      <c r="X30">
        <f t="shared" si="14"/>
        <v>3.1746343275171323</v>
      </c>
      <c r="Y30">
        <f t="shared" si="15"/>
        <v>49.809153229762209</v>
      </c>
      <c r="Z30">
        <f t="shared" si="16"/>
        <v>1.543121024853324</v>
      </c>
      <c r="AA30">
        <f t="shared" si="17"/>
        <v>3.0980671719816968</v>
      </c>
      <c r="AB30">
        <f t="shared" si="18"/>
        <v>1.6315133026638082</v>
      </c>
      <c r="AC30">
        <f t="shared" si="19"/>
        <v>-80.451025971977032</v>
      </c>
      <c r="AD30">
        <f t="shared" si="20"/>
        <v>-53.361935363991044</v>
      </c>
      <c r="AE30">
        <f t="shared" si="21"/>
        <v>-4.650871207114041</v>
      </c>
      <c r="AF30">
        <f t="shared" si="22"/>
        <v>183.06369889201713</v>
      </c>
      <c r="AG30">
        <f t="shared" si="23"/>
        <v>-12.120770728920508</v>
      </c>
      <c r="AH30">
        <f t="shared" si="24"/>
        <v>1.8200313222938558</v>
      </c>
      <c r="AI30">
        <f t="shared" si="25"/>
        <v>4.7336589458877683</v>
      </c>
      <c r="AJ30">
        <v>241.70343642861999</v>
      </c>
      <c r="AK30">
        <v>248.43234545454499</v>
      </c>
      <c r="AL30">
        <v>-3.20405209044596</v>
      </c>
      <c r="AM30">
        <v>65.887509024533699</v>
      </c>
      <c r="AN30">
        <f t="shared" si="26"/>
        <v>1.8242863032194341</v>
      </c>
      <c r="AO30">
        <v>18.878837623104499</v>
      </c>
      <c r="AP30">
        <v>21.020788111888098</v>
      </c>
      <c r="AQ30">
        <v>2.4181690983678301E-4</v>
      </c>
      <c r="AR30">
        <v>78.957328814249607</v>
      </c>
      <c r="AS30">
        <v>20</v>
      </c>
      <c r="AT30">
        <v>4</v>
      </c>
      <c r="AU30">
        <f t="shared" si="27"/>
        <v>1</v>
      </c>
      <c r="AV30">
        <f t="shared" si="28"/>
        <v>0</v>
      </c>
      <c r="AW30">
        <f t="shared" si="29"/>
        <v>39144.857593237255</v>
      </c>
      <c r="AX30">
        <f t="shared" si="30"/>
        <v>2000.0677777777801</v>
      </c>
      <c r="AY30">
        <f t="shared" si="31"/>
        <v>1681.2573033342501</v>
      </c>
      <c r="AZ30">
        <f t="shared" si="32"/>
        <v>0.84060016466154386</v>
      </c>
      <c r="BA30">
        <f t="shared" si="33"/>
        <v>0.16075831779677965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1657479331.5</v>
      </c>
      <c r="BH30">
        <v>249.47555555555601</v>
      </c>
      <c r="BI30">
        <v>235.47577777777801</v>
      </c>
      <c r="BJ30">
        <v>21.018622222222199</v>
      </c>
      <c r="BK30">
        <v>18.8805333333333</v>
      </c>
      <c r="BL30">
        <v>246.83222222222199</v>
      </c>
      <c r="BM30">
        <v>20.741955555555599</v>
      </c>
      <c r="BN30">
        <v>500.01011111111097</v>
      </c>
      <c r="BO30">
        <v>73.390255555555598</v>
      </c>
      <c r="BP30">
        <v>2.6593966666666701E-2</v>
      </c>
      <c r="BQ30">
        <v>24.564588888888899</v>
      </c>
      <c r="BR30">
        <v>24.973377777777799</v>
      </c>
      <c r="BS30">
        <v>999.9</v>
      </c>
      <c r="BT30">
        <v>0</v>
      </c>
      <c r="BU30">
        <v>0</v>
      </c>
      <c r="BV30">
        <v>10005.4777777778</v>
      </c>
      <c r="BW30">
        <v>0</v>
      </c>
      <c r="BX30">
        <v>2292.4533333333302</v>
      </c>
      <c r="BY30">
        <v>13.999833333333299</v>
      </c>
      <c r="BZ30">
        <v>254.83188888888901</v>
      </c>
      <c r="CA30">
        <v>240.00733333333301</v>
      </c>
      <c r="CB30">
        <v>2.13809</v>
      </c>
      <c r="CC30">
        <v>235.47577777777801</v>
      </c>
      <c r="CD30">
        <v>18.8805333333333</v>
      </c>
      <c r="CE30">
        <v>1.54256333333333</v>
      </c>
      <c r="CF30">
        <v>1.38564777777778</v>
      </c>
      <c r="CG30">
        <v>13.3966888888889</v>
      </c>
      <c r="CH30">
        <v>11.7614888888889</v>
      </c>
      <c r="CI30">
        <v>2000.0677777777801</v>
      </c>
      <c r="CJ30">
        <v>0.97999233333333302</v>
      </c>
      <c r="CK30">
        <v>2.0007222222222201E-2</v>
      </c>
      <c r="CL30">
        <v>0</v>
      </c>
      <c r="CM30">
        <v>2.5182111111111101</v>
      </c>
      <c r="CN30">
        <v>0</v>
      </c>
      <c r="CO30">
        <v>16763.766666666699</v>
      </c>
      <c r="CP30">
        <v>16705.944444444402</v>
      </c>
      <c r="CQ30">
        <v>44.860999999999997</v>
      </c>
      <c r="CR30">
        <v>46.875</v>
      </c>
      <c r="CS30">
        <v>46</v>
      </c>
      <c r="CT30">
        <v>44.936999999999998</v>
      </c>
      <c r="CU30">
        <v>44.061999999999998</v>
      </c>
      <c r="CV30">
        <v>1960.05</v>
      </c>
      <c r="CW30">
        <v>40.012222222222199</v>
      </c>
      <c r="CX30">
        <v>0</v>
      </c>
      <c r="CY30">
        <v>1651546118.4000001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3.5000000000000003E-2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13.2312487804878</v>
      </c>
      <c r="DO30">
        <v>6.18829547038328</v>
      </c>
      <c r="DP30">
        <v>0.61688011252610497</v>
      </c>
      <c r="DQ30">
        <v>0</v>
      </c>
      <c r="DR30">
        <v>2.12187536585366</v>
      </c>
      <c r="DS30">
        <v>0.101012404181187</v>
      </c>
      <c r="DT30">
        <v>1.26640688366851E-2</v>
      </c>
      <c r="DU30">
        <v>0</v>
      </c>
      <c r="DV30">
        <v>0</v>
      </c>
      <c r="DW30">
        <v>2</v>
      </c>
      <c r="DX30" t="s">
        <v>357</v>
      </c>
      <c r="DY30">
        <v>2.8229000000000002</v>
      </c>
      <c r="DZ30">
        <v>2.6429900000000002</v>
      </c>
      <c r="EA30">
        <v>4.6583800000000002E-2</v>
      </c>
      <c r="EB30">
        <v>4.4686499999999997E-2</v>
      </c>
      <c r="EC30">
        <v>7.5472399999999995E-2</v>
      </c>
      <c r="ED30">
        <v>7.0120799999999997E-2</v>
      </c>
      <c r="EE30">
        <v>26520.9</v>
      </c>
      <c r="EF30">
        <v>23213.9</v>
      </c>
      <c r="EG30">
        <v>24925.7</v>
      </c>
      <c r="EH30">
        <v>23687</v>
      </c>
      <c r="EI30">
        <v>39381.4</v>
      </c>
      <c r="EJ30">
        <v>36492.400000000001</v>
      </c>
      <c r="EK30">
        <v>45111</v>
      </c>
      <c r="EL30">
        <v>42301.1</v>
      </c>
      <c r="EM30">
        <v>1.72983</v>
      </c>
      <c r="EN30">
        <v>2.0811000000000002</v>
      </c>
      <c r="EO30">
        <v>6.6935999999999996E-2</v>
      </c>
      <c r="EP30">
        <v>0</v>
      </c>
      <c r="EQ30">
        <v>23.871600000000001</v>
      </c>
      <c r="ER30">
        <v>999.9</v>
      </c>
      <c r="ES30">
        <v>41.515000000000001</v>
      </c>
      <c r="ET30">
        <v>34.130000000000003</v>
      </c>
      <c r="EU30">
        <v>30.441700000000001</v>
      </c>
      <c r="EV30">
        <v>52.270099999999999</v>
      </c>
      <c r="EW30">
        <v>28.541699999999999</v>
      </c>
      <c r="EX30">
        <v>2</v>
      </c>
      <c r="EY30">
        <v>0.34634700000000002</v>
      </c>
      <c r="EZ30">
        <v>3.9416600000000002</v>
      </c>
      <c r="FA30">
        <v>20.1996</v>
      </c>
      <c r="FB30">
        <v>5.2330100000000002</v>
      </c>
      <c r="FC30">
        <v>11.992000000000001</v>
      </c>
      <c r="FD30">
        <v>4.9557000000000002</v>
      </c>
      <c r="FE30">
        <v>3.3039800000000001</v>
      </c>
      <c r="FF30">
        <v>347.8</v>
      </c>
      <c r="FG30">
        <v>9999</v>
      </c>
      <c r="FH30">
        <v>9999</v>
      </c>
      <c r="FI30">
        <v>6213</v>
      </c>
      <c r="FJ30">
        <v>1.8682099999999999</v>
      </c>
      <c r="FK30">
        <v>1.8638999999999999</v>
      </c>
      <c r="FL30">
        <v>1.87148</v>
      </c>
      <c r="FM30">
        <v>1.8623499999999999</v>
      </c>
      <c r="FN30">
        <v>1.8618300000000001</v>
      </c>
      <c r="FO30">
        <v>1.8682799999999999</v>
      </c>
      <c r="FP30">
        <v>1.8583700000000001</v>
      </c>
      <c r="FQ30">
        <v>1.86473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2.6139999999999999</v>
      </c>
      <c r="GF30">
        <v>0.27679999999999999</v>
      </c>
      <c r="GG30">
        <v>1.5888367920270901</v>
      </c>
      <c r="GH30">
        <v>4.7671702753221603E-3</v>
      </c>
      <c r="GI30">
        <v>-2.2125445796511702E-6</v>
      </c>
      <c r="GJ30">
        <v>8.4011376092462001E-10</v>
      </c>
      <c r="GK30">
        <v>-6.0944756582233202E-2</v>
      </c>
      <c r="GL30">
        <v>-8.7290647325877699E-3</v>
      </c>
      <c r="GM30">
        <v>1.43137740804298E-3</v>
      </c>
      <c r="GN30">
        <v>-1.08861914993027E-5</v>
      </c>
      <c r="GO30">
        <v>12</v>
      </c>
      <c r="GP30">
        <v>2219</v>
      </c>
      <c r="GQ30">
        <v>4</v>
      </c>
      <c r="GR30">
        <v>38</v>
      </c>
      <c r="GS30">
        <v>3020.2</v>
      </c>
      <c r="GT30">
        <v>3020.2</v>
      </c>
      <c r="GU30">
        <v>0.76904300000000003</v>
      </c>
      <c r="GV30">
        <v>2.4072300000000002</v>
      </c>
      <c r="GW30">
        <v>1.9982899999999999</v>
      </c>
      <c r="GX30">
        <v>2.7050800000000002</v>
      </c>
      <c r="GY30">
        <v>2.0935100000000002</v>
      </c>
      <c r="GZ30">
        <v>2.36694</v>
      </c>
      <c r="HA30">
        <v>38.944499999999998</v>
      </c>
      <c r="HB30">
        <v>13.9306</v>
      </c>
      <c r="HC30">
        <v>18</v>
      </c>
      <c r="HD30">
        <v>423.35899999999998</v>
      </c>
      <c r="HE30">
        <v>660.61699999999996</v>
      </c>
      <c r="HF30">
        <v>20.409099999999999</v>
      </c>
      <c r="HG30">
        <v>31.941299999999998</v>
      </c>
      <c r="HH30">
        <v>29.9984</v>
      </c>
      <c r="HI30">
        <v>31.7988</v>
      </c>
      <c r="HJ30">
        <v>31.7972</v>
      </c>
      <c r="HK30">
        <v>15.2971</v>
      </c>
      <c r="HL30">
        <v>46.876199999999997</v>
      </c>
      <c r="HM30">
        <v>0</v>
      </c>
      <c r="HN30">
        <v>20.4255</v>
      </c>
      <c r="HO30">
        <v>197.86</v>
      </c>
      <c r="HP30">
        <v>18.9697</v>
      </c>
      <c r="HQ30">
        <v>95.438000000000002</v>
      </c>
      <c r="HR30">
        <v>99.412899999999993</v>
      </c>
    </row>
    <row r="31" spans="1:226" x14ac:dyDescent="0.2">
      <c r="A31">
        <v>15</v>
      </c>
      <c r="B31">
        <v>1657479339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1657479336.2</v>
      </c>
      <c r="J31">
        <f t="shared" si="0"/>
        <v>1.8042227263578151E-3</v>
      </c>
      <c r="K31">
        <f t="shared" si="1"/>
        <v>1.8042227263578152</v>
      </c>
      <c r="L31">
        <f t="shared" si="2"/>
        <v>4.4404276253876471</v>
      </c>
      <c r="M31">
        <f t="shared" si="3"/>
        <v>234.8475</v>
      </c>
      <c r="N31">
        <f t="shared" si="4"/>
        <v>137.81173216202569</v>
      </c>
      <c r="O31">
        <f t="shared" si="5"/>
        <v>10.117540978527588</v>
      </c>
      <c r="P31">
        <f t="shared" si="6"/>
        <v>17.241487119262054</v>
      </c>
      <c r="Q31">
        <f t="shared" si="7"/>
        <v>7.9994456018004187E-2</v>
      </c>
      <c r="R31">
        <f t="shared" si="8"/>
        <v>2.4255460614357536</v>
      </c>
      <c r="S31">
        <f t="shared" si="9"/>
        <v>7.8557193885407092E-2</v>
      </c>
      <c r="T31">
        <f t="shared" si="10"/>
        <v>4.9225227560318677E-2</v>
      </c>
      <c r="U31">
        <f t="shared" si="11"/>
        <v>321.51079191673995</v>
      </c>
      <c r="V31">
        <f t="shared" si="12"/>
        <v>26.28517357182232</v>
      </c>
      <c r="W31">
        <f t="shared" si="13"/>
        <v>24.97907</v>
      </c>
      <c r="X31">
        <f t="shared" si="14"/>
        <v>3.1757120632009999</v>
      </c>
      <c r="Y31">
        <f t="shared" si="15"/>
        <v>49.775880751334839</v>
      </c>
      <c r="Z31">
        <f t="shared" si="16"/>
        <v>1.5437708098288878</v>
      </c>
      <c r="AA31">
        <f t="shared" si="17"/>
        <v>3.1014434833229716</v>
      </c>
      <c r="AB31">
        <f t="shared" si="18"/>
        <v>1.631941253372112</v>
      </c>
      <c r="AC31">
        <f t="shared" si="19"/>
        <v>-79.566222232379644</v>
      </c>
      <c r="AD31">
        <f t="shared" si="20"/>
        <v>-51.818658379194716</v>
      </c>
      <c r="AE31">
        <f t="shared" si="21"/>
        <v>-4.5089841222827225</v>
      </c>
      <c r="AF31">
        <f t="shared" si="22"/>
        <v>185.6169271828829</v>
      </c>
      <c r="AG31">
        <f t="shared" si="23"/>
        <v>-12.312872617141535</v>
      </c>
      <c r="AH31">
        <f t="shared" si="24"/>
        <v>1.7874080002619874</v>
      </c>
      <c r="AI31">
        <f t="shared" si="25"/>
        <v>4.4404276253876471</v>
      </c>
      <c r="AJ31">
        <v>225.673034682853</v>
      </c>
      <c r="AK31">
        <v>232.608327272727</v>
      </c>
      <c r="AL31">
        <v>-3.16540142082648</v>
      </c>
      <c r="AM31">
        <v>65.887509024533699</v>
      </c>
      <c r="AN31">
        <f t="shared" si="26"/>
        <v>1.8042227263578152</v>
      </c>
      <c r="AO31">
        <v>18.917834271764502</v>
      </c>
      <c r="AP31">
        <v>21.036439160839201</v>
      </c>
      <c r="AQ31">
        <v>1.7922546114671899E-4</v>
      </c>
      <c r="AR31">
        <v>78.957328814249607</v>
      </c>
      <c r="AS31">
        <v>20</v>
      </c>
      <c r="AT31">
        <v>4</v>
      </c>
      <c r="AU31">
        <f t="shared" si="27"/>
        <v>1</v>
      </c>
      <c r="AV31">
        <f t="shared" si="28"/>
        <v>0</v>
      </c>
      <c r="AW31">
        <f t="shared" si="29"/>
        <v>39247.456218868327</v>
      </c>
      <c r="AX31">
        <f t="shared" si="30"/>
        <v>1999.963</v>
      </c>
      <c r="AY31">
        <f t="shared" si="31"/>
        <v>1681.1692812003835</v>
      </c>
      <c r="AZ31">
        <f t="shared" si="32"/>
        <v>0.84060019170373823</v>
      </c>
      <c r="BA31">
        <f t="shared" si="33"/>
        <v>0.16075836998821477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1657479336.2</v>
      </c>
      <c r="BH31">
        <v>234.8475</v>
      </c>
      <c r="BI31">
        <v>220.5763</v>
      </c>
      <c r="BJ31">
        <v>21.027809999999999</v>
      </c>
      <c r="BK31">
        <v>18.928100000000001</v>
      </c>
      <c r="BL31">
        <v>232.2604</v>
      </c>
      <c r="BM31">
        <v>20.750789999999999</v>
      </c>
      <c r="BN31">
        <v>500.01839999999999</v>
      </c>
      <c r="BO31">
        <v>73.389589999999998</v>
      </c>
      <c r="BP31">
        <v>2.6082379999999999E-2</v>
      </c>
      <c r="BQ31">
        <v>24.582799999999999</v>
      </c>
      <c r="BR31">
        <v>24.97907</v>
      </c>
      <c r="BS31">
        <v>999.9</v>
      </c>
      <c r="BT31">
        <v>0</v>
      </c>
      <c r="BU31">
        <v>0</v>
      </c>
      <c r="BV31">
        <v>10033.57</v>
      </c>
      <c r="BW31">
        <v>0</v>
      </c>
      <c r="BX31">
        <v>2345.9960000000001</v>
      </c>
      <c r="BY31">
        <v>14.2712</v>
      </c>
      <c r="BZ31">
        <v>239.892</v>
      </c>
      <c r="CA31">
        <v>224.83189999999999</v>
      </c>
      <c r="CB31">
        <v>2.0996890000000001</v>
      </c>
      <c r="CC31">
        <v>220.5763</v>
      </c>
      <c r="CD31">
        <v>18.928100000000001</v>
      </c>
      <c r="CE31">
        <v>1.5432220000000001</v>
      </c>
      <c r="CF31">
        <v>1.389127</v>
      </c>
      <c r="CG31">
        <v>13.40325</v>
      </c>
      <c r="CH31">
        <v>11.799440000000001</v>
      </c>
      <c r="CI31">
        <v>1999.963</v>
      </c>
      <c r="CJ31">
        <v>0.97999159999999996</v>
      </c>
      <c r="CK31">
        <v>2.0007980000000002E-2</v>
      </c>
      <c r="CL31">
        <v>0</v>
      </c>
      <c r="CM31">
        <v>2.5422400000000001</v>
      </c>
      <c r="CN31">
        <v>0</v>
      </c>
      <c r="CO31">
        <v>16783.95</v>
      </c>
      <c r="CP31">
        <v>16705.03</v>
      </c>
      <c r="CQ31">
        <v>44.868699999999997</v>
      </c>
      <c r="CR31">
        <v>46.8874</v>
      </c>
      <c r="CS31">
        <v>46.043399999999998</v>
      </c>
      <c r="CT31">
        <v>44.936999999999998</v>
      </c>
      <c r="CU31">
        <v>44.061999999999998</v>
      </c>
      <c r="CV31">
        <v>1959.9490000000001</v>
      </c>
      <c r="CW31">
        <v>40.012</v>
      </c>
      <c r="CX31">
        <v>0</v>
      </c>
      <c r="CY31">
        <v>1651546123.2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3.5000000000000003E-2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13.5955341463415</v>
      </c>
      <c r="DO31">
        <v>5.1192564459930301</v>
      </c>
      <c r="DP31">
        <v>0.51794658431143403</v>
      </c>
      <c r="DQ31">
        <v>0</v>
      </c>
      <c r="DR31">
        <v>2.1209363414634099</v>
      </c>
      <c r="DS31">
        <v>-3.9194216027876601E-2</v>
      </c>
      <c r="DT31">
        <v>1.45795467754003E-2</v>
      </c>
      <c r="DU31">
        <v>1</v>
      </c>
      <c r="DV31">
        <v>1</v>
      </c>
      <c r="DW31">
        <v>2</v>
      </c>
      <c r="DX31" t="s">
        <v>383</v>
      </c>
      <c r="DY31">
        <v>2.8230900000000001</v>
      </c>
      <c r="DZ31">
        <v>2.6427100000000001</v>
      </c>
      <c r="EA31">
        <v>4.3956599999999998E-2</v>
      </c>
      <c r="EB31">
        <v>4.18824E-2</v>
      </c>
      <c r="EC31">
        <v>7.5516E-2</v>
      </c>
      <c r="ED31">
        <v>7.02068E-2</v>
      </c>
      <c r="EE31">
        <v>26595.200000000001</v>
      </c>
      <c r="EF31">
        <v>23283.1</v>
      </c>
      <c r="EG31">
        <v>24926.799999999999</v>
      </c>
      <c r="EH31">
        <v>23688.1</v>
      </c>
      <c r="EI31">
        <v>39381.199999999997</v>
      </c>
      <c r="EJ31">
        <v>36490.300000000003</v>
      </c>
      <c r="EK31">
        <v>45113</v>
      </c>
      <c r="EL31">
        <v>42302.7</v>
      </c>
      <c r="EM31">
        <v>1.7303999999999999</v>
      </c>
      <c r="EN31">
        <v>2.0811500000000001</v>
      </c>
      <c r="EO31">
        <v>6.85751E-2</v>
      </c>
      <c r="EP31">
        <v>0</v>
      </c>
      <c r="EQ31">
        <v>23.8721</v>
      </c>
      <c r="ER31">
        <v>999.9</v>
      </c>
      <c r="ES31">
        <v>41.466000000000001</v>
      </c>
      <c r="ET31">
        <v>34.130000000000003</v>
      </c>
      <c r="EU31">
        <v>30.406700000000001</v>
      </c>
      <c r="EV31">
        <v>51.860100000000003</v>
      </c>
      <c r="EW31">
        <v>28.505600000000001</v>
      </c>
      <c r="EX31">
        <v>2</v>
      </c>
      <c r="EY31">
        <v>0.34470299999999998</v>
      </c>
      <c r="EZ31">
        <v>3.9711400000000001</v>
      </c>
      <c r="FA31">
        <v>20.198899999999998</v>
      </c>
      <c r="FB31">
        <v>5.2333100000000004</v>
      </c>
      <c r="FC31">
        <v>11.992000000000001</v>
      </c>
      <c r="FD31">
        <v>4.9557500000000001</v>
      </c>
      <c r="FE31">
        <v>3.3039999999999998</v>
      </c>
      <c r="FF31">
        <v>347.8</v>
      </c>
      <c r="FG31">
        <v>9999</v>
      </c>
      <c r="FH31">
        <v>9999</v>
      </c>
      <c r="FI31">
        <v>6213</v>
      </c>
      <c r="FJ31">
        <v>1.8682000000000001</v>
      </c>
      <c r="FK31">
        <v>1.86389</v>
      </c>
      <c r="FL31">
        <v>1.87148</v>
      </c>
      <c r="FM31">
        <v>1.8623700000000001</v>
      </c>
      <c r="FN31">
        <v>1.8617999999999999</v>
      </c>
      <c r="FO31">
        <v>1.8682700000000001</v>
      </c>
      <c r="FP31">
        <v>1.8583700000000001</v>
      </c>
      <c r="FQ31">
        <v>1.8647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2.5539999999999998</v>
      </c>
      <c r="GF31">
        <v>0.27739999999999998</v>
      </c>
      <c r="GG31">
        <v>1.5888367920270901</v>
      </c>
      <c r="GH31">
        <v>4.7671702753221603E-3</v>
      </c>
      <c r="GI31">
        <v>-2.2125445796511702E-6</v>
      </c>
      <c r="GJ31">
        <v>8.4011376092462001E-10</v>
      </c>
      <c r="GK31">
        <v>-6.0944756582233202E-2</v>
      </c>
      <c r="GL31">
        <v>-8.7290647325877699E-3</v>
      </c>
      <c r="GM31">
        <v>1.43137740804298E-3</v>
      </c>
      <c r="GN31">
        <v>-1.08861914993027E-5</v>
      </c>
      <c r="GO31">
        <v>12</v>
      </c>
      <c r="GP31">
        <v>2219</v>
      </c>
      <c r="GQ31">
        <v>4</v>
      </c>
      <c r="GR31">
        <v>38</v>
      </c>
      <c r="GS31">
        <v>3020.3</v>
      </c>
      <c r="GT31">
        <v>3020.3</v>
      </c>
      <c r="GU31">
        <v>0.72143599999999997</v>
      </c>
      <c r="GV31">
        <v>2.4133300000000002</v>
      </c>
      <c r="GW31">
        <v>1.9982899999999999</v>
      </c>
      <c r="GX31">
        <v>2.7038600000000002</v>
      </c>
      <c r="GY31">
        <v>2.0935100000000002</v>
      </c>
      <c r="GZ31">
        <v>2.36206</v>
      </c>
      <c r="HA31">
        <v>38.919800000000002</v>
      </c>
      <c r="HB31">
        <v>13.921900000000001</v>
      </c>
      <c r="HC31">
        <v>18</v>
      </c>
      <c r="HD31">
        <v>423.62400000000002</v>
      </c>
      <c r="HE31">
        <v>660.52599999999995</v>
      </c>
      <c r="HF31">
        <v>20.4314</v>
      </c>
      <c r="HG31">
        <v>31.921399999999998</v>
      </c>
      <c r="HH31">
        <v>29.9985</v>
      </c>
      <c r="HI31">
        <v>31.788399999999999</v>
      </c>
      <c r="HJ31">
        <v>31.7852</v>
      </c>
      <c r="HK31">
        <v>14.4009</v>
      </c>
      <c r="HL31">
        <v>46.876199999999997</v>
      </c>
      <c r="HM31">
        <v>0</v>
      </c>
      <c r="HN31">
        <v>20.438300000000002</v>
      </c>
      <c r="HO31">
        <v>184.38200000000001</v>
      </c>
      <c r="HP31">
        <v>18.9618</v>
      </c>
      <c r="HQ31">
        <v>95.4422</v>
      </c>
      <c r="HR31">
        <v>99.416899999999998</v>
      </c>
    </row>
    <row r="32" spans="1:226" x14ac:dyDescent="0.2">
      <c r="A32">
        <v>16</v>
      </c>
      <c r="B32">
        <v>1657479344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1657479341.5</v>
      </c>
      <c r="J32">
        <f t="shared" si="0"/>
        <v>1.8149859866252172E-3</v>
      </c>
      <c r="K32">
        <f t="shared" si="1"/>
        <v>1.8149859866252172</v>
      </c>
      <c r="L32">
        <f t="shared" si="2"/>
        <v>3.9064563055302024</v>
      </c>
      <c r="M32">
        <f t="shared" si="3"/>
        <v>218.36355555555599</v>
      </c>
      <c r="N32">
        <f t="shared" si="4"/>
        <v>132.77517017580993</v>
      </c>
      <c r="O32">
        <f t="shared" si="5"/>
        <v>9.7477394269690656</v>
      </c>
      <c r="P32">
        <f t="shared" si="6"/>
        <v>16.031243169062343</v>
      </c>
      <c r="Q32">
        <f t="shared" si="7"/>
        <v>8.022840196351845E-2</v>
      </c>
      <c r="R32">
        <f t="shared" si="8"/>
        <v>2.4208570808453964</v>
      </c>
      <c r="S32">
        <f t="shared" si="9"/>
        <v>7.8780057284755123E-2</v>
      </c>
      <c r="T32">
        <f t="shared" si="10"/>
        <v>4.9365485983475281E-2</v>
      </c>
      <c r="U32">
        <f t="shared" si="11"/>
        <v>321.51008200000018</v>
      </c>
      <c r="V32">
        <f t="shared" si="12"/>
        <v>26.301677525925317</v>
      </c>
      <c r="W32">
        <f t="shared" si="13"/>
        <v>25.012622222222198</v>
      </c>
      <c r="X32">
        <f t="shared" si="14"/>
        <v>3.1820711650870463</v>
      </c>
      <c r="Y32">
        <f t="shared" si="15"/>
        <v>49.769684155960789</v>
      </c>
      <c r="Z32">
        <f t="shared" si="16"/>
        <v>1.5451343248395555</v>
      </c>
      <c r="AA32">
        <f t="shared" si="17"/>
        <v>3.104569279559108</v>
      </c>
      <c r="AB32">
        <f t="shared" si="18"/>
        <v>1.6369368402474909</v>
      </c>
      <c r="AC32">
        <f t="shared" si="19"/>
        <v>-80.040882010172083</v>
      </c>
      <c r="AD32">
        <f t="shared" si="20"/>
        <v>-53.899070692893844</v>
      </c>
      <c r="AE32">
        <f t="shared" si="21"/>
        <v>-4.7002878620363804</v>
      </c>
      <c r="AF32">
        <f t="shared" si="22"/>
        <v>182.86984143489789</v>
      </c>
      <c r="AG32">
        <f t="shared" si="23"/>
        <v>-12.946413576809489</v>
      </c>
      <c r="AH32">
        <f t="shared" si="24"/>
        <v>1.801946819662861</v>
      </c>
      <c r="AI32">
        <f t="shared" si="25"/>
        <v>3.9064563055302024</v>
      </c>
      <c r="AJ32">
        <v>208.95846520987601</v>
      </c>
      <c r="AK32">
        <v>216.66100606060601</v>
      </c>
      <c r="AL32">
        <v>-3.1948470034886798</v>
      </c>
      <c r="AM32">
        <v>65.887509024533699</v>
      </c>
      <c r="AN32">
        <f t="shared" si="26"/>
        <v>1.8149859866252172</v>
      </c>
      <c r="AO32">
        <v>18.933969200646199</v>
      </c>
      <c r="AP32">
        <v>21.049272727272701</v>
      </c>
      <c r="AQ32">
        <v>3.5736496739164599E-3</v>
      </c>
      <c r="AR32">
        <v>78.957328814249607</v>
      </c>
      <c r="AS32">
        <v>20</v>
      </c>
      <c r="AT32">
        <v>4</v>
      </c>
      <c r="AU32">
        <f t="shared" si="27"/>
        <v>1</v>
      </c>
      <c r="AV32">
        <f t="shared" si="28"/>
        <v>0</v>
      </c>
      <c r="AW32">
        <f t="shared" si="29"/>
        <v>39129.506970507937</v>
      </c>
      <c r="AX32">
        <f t="shared" si="30"/>
        <v>1999.95888888889</v>
      </c>
      <c r="AY32">
        <f t="shared" si="31"/>
        <v>1681.1658000000007</v>
      </c>
      <c r="AZ32">
        <f t="shared" si="32"/>
        <v>0.84060017900367945</v>
      </c>
      <c r="BA32">
        <f t="shared" si="33"/>
        <v>0.16075834547710147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1657479341.5</v>
      </c>
      <c r="BH32">
        <v>218.36355555555599</v>
      </c>
      <c r="BI32">
        <v>203.30077777777799</v>
      </c>
      <c r="BJ32">
        <v>21.046466666666699</v>
      </c>
      <c r="BK32">
        <v>18.929744444444399</v>
      </c>
      <c r="BL32">
        <v>215.84044444444399</v>
      </c>
      <c r="BM32">
        <v>20.768788888888899</v>
      </c>
      <c r="BN32">
        <v>500.02466666666697</v>
      </c>
      <c r="BO32">
        <v>73.389111111111106</v>
      </c>
      <c r="BP32">
        <v>2.62677888888889E-2</v>
      </c>
      <c r="BQ32">
        <v>24.599644444444401</v>
      </c>
      <c r="BR32">
        <v>25.012622222222198</v>
      </c>
      <c r="BS32">
        <v>999.9</v>
      </c>
      <c r="BT32">
        <v>0</v>
      </c>
      <c r="BU32">
        <v>0</v>
      </c>
      <c r="BV32">
        <v>10002.777777777799</v>
      </c>
      <c r="BW32">
        <v>0</v>
      </c>
      <c r="BX32">
        <v>2358.3133333333299</v>
      </c>
      <c r="BY32">
        <v>15.0630333333333</v>
      </c>
      <c r="BZ32">
        <v>223.05822222222201</v>
      </c>
      <c r="CA32">
        <v>207.223444444444</v>
      </c>
      <c r="CB32">
        <v>2.11670111111111</v>
      </c>
      <c r="CC32">
        <v>203.30077777777799</v>
      </c>
      <c r="CD32">
        <v>18.929744444444399</v>
      </c>
      <c r="CE32">
        <v>1.5445788888888901</v>
      </c>
      <c r="CF32">
        <v>1.38923777777778</v>
      </c>
      <c r="CG32">
        <v>13.4167666666667</v>
      </c>
      <c r="CH32">
        <v>11.800655555555601</v>
      </c>
      <c r="CI32">
        <v>1999.95888888889</v>
      </c>
      <c r="CJ32">
        <v>0.97999199999999997</v>
      </c>
      <c r="CK32">
        <v>2.0007566666666698E-2</v>
      </c>
      <c r="CL32">
        <v>0</v>
      </c>
      <c r="CM32">
        <v>2.5013777777777801</v>
      </c>
      <c r="CN32">
        <v>0</v>
      </c>
      <c r="CO32">
        <v>16775.577777777798</v>
      </c>
      <c r="CP32">
        <v>16705</v>
      </c>
      <c r="CQ32">
        <v>44.875</v>
      </c>
      <c r="CR32">
        <v>46.930111111111103</v>
      </c>
      <c r="CS32">
        <v>46.061999999999998</v>
      </c>
      <c r="CT32">
        <v>44.936999999999998</v>
      </c>
      <c r="CU32">
        <v>44.061999999999998</v>
      </c>
      <c r="CV32">
        <v>1959.9477777777799</v>
      </c>
      <c r="CW32">
        <v>40.011111111111099</v>
      </c>
      <c r="CX32">
        <v>0</v>
      </c>
      <c r="CY32">
        <v>1651546128.5999999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3.5000000000000003E-2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14.1029292682927</v>
      </c>
      <c r="DO32">
        <v>5.4319024390244399</v>
      </c>
      <c r="DP32">
        <v>0.55321508508253703</v>
      </c>
      <c r="DQ32">
        <v>0</v>
      </c>
      <c r="DR32">
        <v>2.11746341463415</v>
      </c>
      <c r="DS32">
        <v>-5.4581811846688998E-2</v>
      </c>
      <c r="DT32">
        <v>1.5340541474488999E-2</v>
      </c>
      <c r="DU32">
        <v>1</v>
      </c>
      <c r="DV32">
        <v>1</v>
      </c>
      <c r="DW32">
        <v>2</v>
      </c>
      <c r="DX32" t="s">
        <v>383</v>
      </c>
      <c r="DY32">
        <v>2.82314</v>
      </c>
      <c r="DZ32">
        <v>2.6425900000000002</v>
      </c>
      <c r="EA32">
        <v>4.1258700000000002E-2</v>
      </c>
      <c r="EB32">
        <v>3.9054999999999999E-2</v>
      </c>
      <c r="EC32">
        <v>7.5544E-2</v>
      </c>
      <c r="ED32">
        <v>7.0172100000000001E-2</v>
      </c>
      <c r="EE32">
        <v>26671.8</v>
      </c>
      <c r="EF32">
        <v>23352.9</v>
      </c>
      <c r="EG32">
        <v>24928.2</v>
      </c>
      <c r="EH32">
        <v>23689</v>
      </c>
      <c r="EI32">
        <v>39381.599999999999</v>
      </c>
      <c r="EJ32">
        <v>36493.1</v>
      </c>
      <c r="EK32">
        <v>45114.9</v>
      </c>
      <c r="EL32">
        <v>42304.3</v>
      </c>
      <c r="EM32">
        <v>1.7306699999999999</v>
      </c>
      <c r="EN32">
        <v>2.0811500000000001</v>
      </c>
      <c r="EO32">
        <v>7.0381899999999997E-2</v>
      </c>
      <c r="EP32">
        <v>0</v>
      </c>
      <c r="EQ32">
        <v>23.878799999999998</v>
      </c>
      <c r="ER32">
        <v>999.9</v>
      </c>
      <c r="ES32">
        <v>41.417000000000002</v>
      </c>
      <c r="ET32">
        <v>34.14</v>
      </c>
      <c r="EU32">
        <v>30.388500000000001</v>
      </c>
      <c r="EV32">
        <v>52.320099999999996</v>
      </c>
      <c r="EW32">
        <v>28.5016</v>
      </c>
      <c r="EX32">
        <v>2</v>
      </c>
      <c r="EY32">
        <v>0.34323900000000002</v>
      </c>
      <c r="EZ32">
        <v>4.0017199999999997</v>
      </c>
      <c r="FA32">
        <v>20.1981</v>
      </c>
      <c r="FB32">
        <v>5.2328599999999996</v>
      </c>
      <c r="FC32">
        <v>11.992000000000001</v>
      </c>
      <c r="FD32">
        <v>4.9554999999999998</v>
      </c>
      <c r="FE32">
        <v>3.3038500000000002</v>
      </c>
      <c r="FF32">
        <v>347.8</v>
      </c>
      <c r="FG32">
        <v>9999</v>
      </c>
      <c r="FH32">
        <v>9999</v>
      </c>
      <c r="FI32">
        <v>6213.3</v>
      </c>
      <c r="FJ32">
        <v>1.86818</v>
      </c>
      <c r="FK32">
        <v>1.86389</v>
      </c>
      <c r="FL32">
        <v>1.8714900000000001</v>
      </c>
      <c r="FM32">
        <v>1.86236</v>
      </c>
      <c r="FN32">
        <v>1.86181</v>
      </c>
      <c r="FO32">
        <v>1.86829</v>
      </c>
      <c r="FP32">
        <v>1.8583700000000001</v>
      </c>
      <c r="FQ32">
        <v>1.8647100000000001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2.4929999999999999</v>
      </c>
      <c r="GF32">
        <v>0.27779999999999999</v>
      </c>
      <c r="GG32">
        <v>1.5888367920270901</v>
      </c>
      <c r="GH32">
        <v>4.7671702753221603E-3</v>
      </c>
      <c r="GI32">
        <v>-2.2125445796511702E-6</v>
      </c>
      <c r="GJ32">
        <v>8.4011376092462001E-10</v>
      </c>
      <c r="GK32">
        <v>-6.0944756582233202E-2</v>
      </c>
      <c r="GL32">
        <v>-8.7290647325877699E-3</v>
      </c>
      <c r="GM32">
        <v>1.43137740804298E-3</v>
      </c>
      <c r="GN32">
        <v>-1.08861914993027E-5</v>
      </c>
      <c r="GO32">
        <v>12</v>
      </c>
      <c r="GP32">
        <v>2219</v>
      </c>
      <c r="GQ32">
        <v>4</v>
      </c>
      <c r="GR32">
        <v>38</v>
      </c>
      <c r="GS32">
        <v>3020.4</v>
      </c>
      <c r="GT32">
        <v>3020.4</v>
      </c>
      <c r="GU32">
        <v>0.67749000000000004</v>
      </c>
      <c r="GV32">
        <v>2.4169900000000002</v>
      </c>
      <c r="GW32">
        <v>1.9982899999999999</v>
      </c>
      <c r="GX32">
        <v>2.7038600000000002</v>
      </c>
      <c r="GY32">
        <v>2.0935100000000002</v>
      </c>
      <c r="GZ32">
        <v>2.3584000000000001</v>
      </c>
      <c r="HA32">
        <v>38.919800000000002</v>
      </c>
      <c r="HB32">
        <v>13.921900000000001</v>
      </c>
      <c r="HC32">
        <v>18</v>
      </c>
      <c r="HD32">
        <v>423.71499999999997</v>
      </c>
      <c r="HE32">
        <v>660.40200000000004</v>
      </c>
      <c r="HF32">
        <v>20.4451</v>
      </c>
      <c r="HG32">
        <v>31.902000000000001</v>
      </c>
      <c r="HH32">
        <v>29.9986</v>
      </c>
      <c r="HI32">
        <v>31.777899999999999</v>
      </c>
      <c r="HJ32">
        <v>31.774100000000001</v>
      </c>
      <c r="HK32">
        <v>13.452400000000001</v>
      </c>
      <c r="HL32">
        <v>46.876199999999997</v>
      </c>
      <c r="HM32">
        <v>0</v>
      </c>
      <c r="HN32">
        <v>20.359300000000001</v>
      </c>
      <c r="HO32">
        <v>164.2</v>
      </c>
      <c r="HP32">
        <v>18.9618</v>
      </c>
      <c r="HQ32">
        <v>95.446600000000004</v>
      </c>
      <c r="HR32">
        <v>99.4208</v>
      </c>
    </row>
    <row r="33" spans="1:226" x14ac:dyDescent="0.2">
      <c r="A33">
        <v>17</v>
      </c>
      <c r="B33">
        <v>1657479349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1657479346.2</v>
      </c>
      <c r="J33">
        <f t="shared" si="0"/>
        <v>1.8144610744783372E-3</v>
      </c>
      <c r="K33">
        <f t="shared" si="1"/>
        <v>1.8144610744783372</v>
      </c>
      <c r="L33">
        <f t="shared" si="2"/>
        <v>3.5298203669174124</v>
      </c>
      <c r="M33">
        <f t="shared" si="3"/>
        <v>203.6841</v>
      </c>
      <c r="N33">
        <f t="shared" si="4"/>
        <v>125.82997680531177</v>
      </c>
      <c r="O33">
        <f t="shared" si="5"/>
        <v>9.2378528773414441</v>
      </c>
      <c r="P33">
        <f t="shared" si="6"/>
        <v>14.953541254839305</v>
      </c>
      <c r="Q33">
        <f t="shared" si="7"/>
        <v>7.9920948826582128E-2</v>
      </c>
      <c r="R33">
        <f t="shared" si="8"/>
        <v>2.4192272537574531</v>
      </c>
      <c r="S33">
        <f t="shared" si="9"/>
        <v>7.8482626879302519E-2</v>
      </c>
      <c r="T33">
        <f t="shared" si="10"/>
        <v>4.9178713249018929E-2</v>
      </c>
      <c r="U33">
        <f t="shared" si="11"/>
        <v>321.50875860000002</v>
      </c>
      <c r="V33">
        <f t="shared" si="12"/>
        <v>26.318400446996336</v>
      </c>
      <c r="W33">
        <f t="shared" si="13"/>
        <v>25.043939999999999</v>
      </c>
      <c r="X33">
        <f t="shared" si="14"/>
        <v>3.1880168137856004</v>
      </c>
      <c r="Y33">
        <f t="shared" si="15"/>
        <v>49.732798037203331</v>
      </c>
      <c r="Z33">
        <f t="shared" si="16"/>
        <v>1.5454241342436372</v>
      </c>
      <c r="AA33">
        <f t="shared" si="17"/>
        <v>3.107454628005367</v>
      </c>
      <c r="AB33">
        <f t="shared" si="18"/>
        <v>1.6425926795419632</v>
      </c>
      <c r="AC33">
        <f t="shared" si="19"/>
        <v>-80.017733384494676</v>
      </c>
      <c r="AD33">
        <f t="shared" si="20"/>
        <v>-55.921185802132271</v>
      </c>
      <c r="AE33">
        <f t="shared" si="21"/>
        <v>-4.881064404525385</v>
      </c>
      <c r="AF33">
        <f t="shared" si="22"/>
        <v>180.6887750088477</v>
      </c>
      <c r="AG33">
        <f t="shared" si="23"/>
        <v>-13.459839313242705</v>
      </c>
      <c r="AH33">
        <f t="shared" si="24"/>
        <v>1.8177311386081119</v>
      </c>
      <c r="AI33">
        <f t="shared" si="25"/>
        <v>3.5298203669174124</v>
      </c>
      <c r="AJ33">
        <v>192.44465693715799</v>
      </c>
      <c r="AK33">
        <v>200.66650909090899</v>
      </c>
      <c r="AL33">
        <v>-3.2098299210939998</v>
      </c>
      <c r="AM33">
        <v>65.887509024533699</v>
      </c>
      <c r="AN33">
        <f t="shared" si="26"/>
        <v>1.8144610744783372</v>
      </c>
      <c r="AO33">
        <v>18.920018698250001</v>
      </c>
      <c r="AP33">
        <v>21.050353146853201</v>
      </c>
      <c r="AQ33">
        <v>2.70015394737423E-4</v>
      </c>
      <c r="AR33">
        <v>78.957328814249607</v>
      </c>
      <c r="AS33">
        <v>19</v>
      </c>
      <c r="AT33">
        <v>4</v>
      </c>
      <c r="AU33">
        <f t="shared" si="27"/>
        <v>1</v>
      </c>
      <c r="AV33">
        <f t="shared" si="28"/>
        <v>0</v>
      </c>
      <c r="AW33">
        <f t="shared" si="29"/>
        <v>39087.255516780555</v>
      </c>
      <c r="AX33">
        <f t="shared" si="30"/>
        <v>1999.951</v>
      </c>
      <c r="AY33">
        <f t="shared" si="31"/>
        <v>1681.15914</v>
      </c>
      <c r="AZ33">
        <f t="shared" si="32"/>
        <v>0.8406001647040352</v>
      </c>
      <c r="BA33">
        <f t="shared" si="33"/>
        <v>0.16075831787878803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1657479346.2</v>
      </c>
      <c r="BH33">
        <v>203.6841</v>
      </c>
      <c r="BI33">
        <v>187.976</v>
      </c>
      <c r="BJ33">
        <v>21.050419999999999</v>
      </c>
      <c r="BK33">
        <v>18.91498</v>
      </c>
      <c r="BL33">
        <v>201.21879999999999</v>
      </c>
      <c r="BM33">
        <v>20.77262</v>
      </c>
      <c r="BN33">
        <v>499.98140000000001</v>
      </c>
      <c r="BO33">
        <v>73.389099999999999</v>
      </c>
      <c r="BP33">
        <v>2.625866E-2</v>
      </c>
      <c r="BQ33">
        <v>24.615179999999999</v>
      </c>
      <c r="BR33">
        <v>25.043939999999999</v>
      </c>
      <c r="BS33">
        <v>999.9</v>
      </c>
      <c r="BT33">
        <v>0</v>
      </c>
      <c r="BU33">
        <v>0</v>
      </c>
      <c r="BV33">
        <v>9992.0630000000001</v>
      </c>
      <c r="BW33">
        <v>0</v>
      </c>
      <c r="BX33">
        <v>2316.835</v>
      </c>
      <c r="BY33">
        <v>15.70818</v>
      </c>
      <c r="BZ33">
        <v>208.06399999999999</v>
      </c>
      <c r="CA33">
        <v>191.6002</v>
      </c>
      <c r="CB33">
        <v>2.1354289999999998</v>
      </c>
      <c r="CC33">
        <v>187.976</v>
      </c>
      <c r="CD33">
        <v>18.91498</v>
      </c>
      <c r="CE33">
        <v>1.544872</v>
      </c>
      <c r="CF33">
        <v>1.3881540000000001</v>
      </c>
      <c r="CG33">
        <v>13.41966</v>
      </c>
      <c r="CH33">
        <v>11.78885</v>
      </c>
      <c r="CI33">
        <v>1999.951</v>
      </c>
      <c r="CJ33">
        <v>0.97999250000000004</v>
      </c>
      <c r="CK33">
        <v>2.0007049999999998E-2</v>
      </c>
      <c r="CL33">
        <v>0</v>
      </c>
      <c r="CM33">
        <v>2.50217</v>
      </c>
      <c r="CN33">
        <v>0</v>
      </c>
      <c r="CO33">
        <v>16713.150000000001</v>
      </c>
      <c r="CP33">
        <v>16704.939999999999</v>
      </c>
      <c r="CQ33">
        <v>44.875</v>
      </c>
      <c r="CR33">
        <v>46.962200000000003</v>
      </c>
      <c r="CS33">
        <v>46.061999999999998</v>
      </c>
      <c r="CT33">
        <v>44.936999999999998</v>
      </c>
      <c r="CU33">
        <v>44.061999999999998</v>
      </c>
      <c r="CV33">
        <v>1959.941</v>
      </c>
      <c r="CW33">
        <v>40.01</v>
      </c>
      <c r="CX33">
        <v>0</v>
      </c>
      <c r="CY33">
        <v>1651546133.4000001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3.5000000000000003E-2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14.7244829268293</v>
      </c>
      <c r="DO33">
        <v>7.1045749128919899</v>
      </c>
      <c r="DP33">
        <v>0.72112143962311703</v>
      </c>
      <c r="DQ33">
        <v>0</v>
      </c>
      <c r="DR33">
        <v>2.1220926829268301</v>
      </c>
      <c r="DS33">
        <v>9.6485017421633797E-3</v>
      </c>
      <c r="DT33">
        <v>1.7092218030207398E-2</v>
      </c>
      <c r="DU33">
        <v>1</v>
      </c>
      <c r="DV33">
        <v>1</v>
      </c>
      <c r="DW33">
        <v>2</v>
      </c>
      <c r="DX33" t="s">
        <v>383</v>
      </c>
      <c r="DY33">
        <v>2.8231299999999999</v>
      </c>
      <c r="DZ33">
        <v>2.6427299999999998</v>
      </c>
      <c r="EA33">
        <v>3.8483400000000001E-2</v>
      </c>
      <c r="EB33">
        <v>3.6027299999999998E-2</v>
      </c>
      <c r="EC33">
        <v>7.5550300000000001E-2</v>
      </c>
      <c r="ED33">
        <v>7.0130499999999998E-2</v>
      </c>
      <c r="EE33">
        <v>26749.9</v>
      </c>
      <c r="EF33">
        <v>23427.5</v>
      </c>
      <c r="EG33">
        <v>24929</v>
      </c>
      <c r="EH33">
        <v>23690.1</v>
      </c>
      <c r="EI33">
        <v>39382.6</v>
      </c>
      <c r="EJ33">
        <v>36496.1</v>
      </c>
      <c r="EK33">
        <v>45116.5</v>
      </c>
      <c r="EL33">
        <v>42305.9</v>
      </c>
      <c r="EM33">
        <v>1.73085</v>
      </c>
      <c r="EN33">
        <v>2.08155</v>
      </c>
      <c r="EO33">
        <v>7.0892300000000005E-2</v>
      </c>
      <c r="EP33">
        <v>0</v>
      </c>
      <c r="EQ33">
        <v>23.8904</v>
      </c>
      <c r="ER33">
        <v>999.9</v>
      </c>
      <c r="ES33">
        <v>41.393000000000001</v>
      </c>
      <c r="ET33">
        <v>34.14</v>
      </c>
      <c r="EU33">
        <v>30.370699999999999</v>
      </c>
      <c r="EV33">
        <v>51.9101</v>
      </c>
      <c r="EW33">
        <v>28.601800000000001</v>
      </c>
      <c r="EX33">
        <v>2</v>
      </c>
      <c r="EY33">
        <v>0.34321600000000002</v>
      </c>
      <c r="EZ33">
        <v>4.3840899999999996</v>
      </c>
      <c r="FA33">
        <v>20.188700000000001</v>
      </c>
      <c r="FB33">
        <v>5.2328599999999996</v>
      </c>
      <c r="FC33">
        <v>11.992000000000001</v>
      </c>
      <c r="FD33">
        <v>4.9557500000000001</v>
      </c>
      <c r="FE33">
        <v>3.3039999999999998</v>
      </c>
      <c r="FF33">
        <v>347.8</v>
      </c>
      <c r="FG33">
        <v>9999</v>
      </c>
      <c r="FH33">
        <v>9999</v>
      </c>
      <c r="FI33">
        <v>6213.3</v>
      </c>
      <c r="FJ33">
        <v>1.86819</v>
      </c>
      <c r="FK33">
        <v>1.86391</v>
      </c>
      <c r="FL33">
        <v>1.87148</v>
      </c>
      <c r="FM33">
        <v>1.8623499999999999</v>
      </c>
      <c r="FN33">
        <v>1.8618300000000001</v>
      </c>
      <c r="FO33">
        <v>1.86829</v>
      </c>
      <c r="FP33">
        <v>1.8583700000000001</v>
      </c>
      <c r="FQ33">
        <v>1.8647199999999999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2.4300000000000002</v>
      </c>
      <c r="GF33">
        <v>0.27779999999999999</v>
      </c>
      <c r="GG33">
        <v>1.5888367920270901</v>
      </c>
      <c r="GH33">
        <v>4.7671702753221603E-3</v>
      </c>
      <c r="GI33">
        <v>-2.2125445796511702E-6</v>
      </c>
      <c r="GJ33">
        <v>8.4011376092462001E-10</v>
      </c>
      <c r="GK33">
        <v>-6.0944756582233202E-2</v>
      </c>
      <c r="GL33">
        <v>-8.7290647325877699E-3</v>
      </c>
      <c r="GM33">
        <v>1.43137740804298E-3</v>
      </c>
      <c r="GN33">
        <v>-1.08861914993027E-5</v>
      </c>
      <c r="GO33">
        <v>12</v>
      </c>
      <c r="GP33">
        <v>2219</v>
      </c>
      <c r="GQ33">
        <v>4</v>
      </c>
      <c r="GR33">
        <v>38</v>
      </c>
      <c r="GS33">
        <v>3020.5</v>
      </c>
      <c r="GT33">
        <v>3020.5</v>
      </c>
      <c r="GU33">
        <v>0.62866200000000005</v>
      </c>
      <c r="GV33">
        <v>2.4194300000000002</v>
      </c>
      <c r="GW33">
        <v>1.9982899999999999</v>
      </c>
      <c r="GX33">
        <v>2.7038600000000002</v>
      </c>
      <c r="GY33">
        <v>2.0947300000000002</v>
      </c>
      <c r="GZ33">
        <v>2.3571800000000001</v>
      </c>
      <c r="HA33">
        <v>38.895099999999999</v>
      </c>
      <c r="HB33">
        <v>13.9131</v>
      </c>
      <c r="HC33">
        <v>18</v>
      </c>
      <c r="HD33">
        <v>423.75299999999999</v>
      </c>
      <c r="HE33">
        <v>660.61</v>
      </c>
      <c r="HF33">
        <v>20.403199999999998</v>
      </c>
      <c r="HG33">
        <v>31.882999999999999</v>
      </c>
      <c r="HH33">
        <v>29.9998</v>
      </c>
      <c r="HI33">
        <v>31.7682</v>
      </c>
      <c r="HJ33">
        <v>31.7622</v>
      </c>
      <c r="HK33">
        <v>12.526400000000001</v>
      </c>
      <c r="HL33">
        <v>46.876199999999997</v>
      </c>
      <c r="HM33">
        <v>0</v>
      </c>
      <c r="HN33">
        <v>20.3127</v>
      </c>
      <c r="HO33">
        <v>150.78299999999999</v>
      </c>
      <c r="HP33">
        <v>18.9618</v>
      </c>
      <c r="HQ33">
        <v>95.4499</v>
      </c>
      <c r="HR33">
        <v>99.424899999999994</v>
      </c>
    </row>
    <row r="34" spans="1:226" x14ac:dyDescent="0.2">
      <c r="A34">
        <v>18</v>
      </c>
      <c r="B34">
        <v>1657479354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1657479351.5</v>
      </c>
      <c r="J34">
        <f t="shared" si="0"/>
        <v>1.8152104270857327E-3</v>
      </c>
      <c r="K34">
        <f t="shared" si="1"/>
        <v>1.8152104270857328</v>
      </c>
      <c r="L34">
        <f t="shared" si="2"/>
        <v>3.0862851443129542</v>
      </c>
      <c r="M34">
        <f t="shared" si="3"/>
        <v>186.88622222222199</v>
      </c>
      <c r="N34">
        <f t="shared" si="4"/>
        <v>118.25608489815517</v>
      </c>
      <c r="O34">
        <f t="shared" si="5"/>
        <v>8.6819343231734702</v>
      </c>
      <c r="P34">
        <f t="shared" si="6"/>
        <v>13.720510945687886</v>
      </c>
      <c r="Q34">
        <f t="shared" si="7"/>
        <v>7.9634482819389799E-2</v>
      </c>
      <c r="R34">
        <f t="shared" si="8"/>
        <v>2.4194021475974927</v>
      </c>
      <c r="S34">
        <f t="shared" si="9"/>
        <v>7.8206455277525094E-2</v>
      </c>
      <c r="T34">
        <f t="shared" si="10"/>
        <v>4.9005204189625132E-2</v>
      </c>
      <c r="U34">
        <f t="shared" si="11"/>
        <v>321.5055843333331</v>
      </c>
      <c r="V34">
        <f t="shared" si="12"/>
        <v>26.335538745228483</v>
      </c>
      <c r="W34">
        <f t="shared" si="13"/>
        <v>25.074955555555601</v>
      </c>
      <c r="X34">
        <f t="shared" si="14"/>
        <v>3.1939146514448145</v>
      </c>
      <c r="Y34">
        <f t="shared" si="15"/>
        <v>49.663172702537409</v>
      </c>
      <c r="Z34">
        <f t="shared" si="16"/>
        <v>1.5448789763298891</v>
      </c>
      <c r="AA34">
        <f t="shared" si="17"/>
        <v>3.1107134165251544</v>
      </c>
      <c r="AB34">
        <f t="shared" si="18"/>
        <v>1.6490356751149253</v>
      </c>
      <c r="AC34">
        <f t="shared" si="19"/>
        <v>-80.050779834480807</v>
      </c>
      <c r="AD34">
        <f t="shared" si="20"/>
        <v>-57.684069457251283</v>
      </c>
      <c r="AE34">
        <f t="shared" si="21"/>
        <v>-5.0358044559218875</v>
      </c>
      <c r="AF34">
        <f t="shared" si="22"/>
        <v>178.73493058567914</v>
      </c>
      <c r="AG34">
        <f t="shared" si="23"/>
        <v>-14.073325991424571</v>
      </c>
      <c r="AH34">
        <f t="shared" si="24"/>
        <v>1.8256361766963267</v>
      </c>
      <c r="AI34">
        <f t="shared" si="25"/>
        <v>3.0862851443129542</v>
      </c>
      <c r="AJ34">
        <v>175.44249698224399</v>
      </c>
      <c r="AK34">
        <v>184.391545454545</v>
      </c>
      <c r="AL34">
        <v>-3.2573466331187801</v>
      </c>
      <c r="AM34">
        <v>65.887509024533699</v>
      </c>
      <c r="AN34">
        <f t="shared" si="26"/>
        <v>1.8152104270857328</v>
      </c>
      <c r="AO34">
        <v>18.903328746131098</v>
      </c>
      <c r="AP34">
        <v>21.037753146853099</v>
      </c>
      <c r="AQ34">
        <v>-4.33182153663368E-4</v>
      </c>
      <c r="AR34">
        <v>78.957328814249607</v>
      </c>
      <c r="AS34">
        <v>19</v>
      </c>
      <c r="AT34">
        <v>4</v>
      </c>
      <c r="AU34">
        <f t="shared" si="27"/>
        <v>1</v>
      </c>
      <c r="AV34">
        <f t="shared" si="28"/>
        <v>0</v>
      </c>
      <c r="AW34">
        <f t="shared" si="29"/>
        <v>39089.291008454129</v>
      </c>
      <c r="AX34">
        <f t="shared" si="30"/>
        <v>1999.9311111111101</v>
      </c>
      <c r="AY34">
        <f t="shared" si="31"/>
        <v>1681.1424333333323</v>
      </c>
      <c r="AZ34">
        <f t="shared" si="32"/>
        <v>0.84060017067254533</v>
      </c>
      <c r="BA34">
        <f t="shared" si="33"/>
        <v>0.16075832939801257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1657479351.5</v>
      </c>
      <c r="BH34">
        <v>186.88622222222199</v>
      </c>
      <c r="BI34">
        <v>170.407888888889</v>
      </c>
      <c r="BJ34">
        <v>21.0427</v>
      </c>
      <c r="BK34">
        <v>18.898066666666701</v>
      </c>
      <c r="BL34">
        <v>184.488</v>
      </c>
      <c r="BM34">
        <v>20.7651888888889</v>
      </c>
      <c r="BN34">
        <v>500.00711111111099</v>
      </c>
      <c r="BO34">
        <v>73.3901888888889</v>
      </c>
      <c r="BP34">
        <v>2.6196666666666701E-2</v>
      </c>
      <c r="BQ34">
        <v>24.632711111111099</v>
      </c>
      <c r="BR34">
        <v>25.074955555555601</v>
      </c>
      <c r="BS34">
        <v>999.9</v>
      </c>
      <c r="BT34">
        <v>0</v>
      </c>
      <c r="BU34">
        <v>0</v>
      </c>
      <c r="BV34">
        <v>9993.0644444444406</v>
      </c>
      <c r="BW34">
        <v>0</v>
      </c>
      <c r="BX34">
        <v>2219.73555555556</v>
      </c>
      <c r="BY34">
        <v>16.4784111111111</v>
      </c>
      <c r="BZ34">
        <v>190.90322222222201</v>
      </c>
      <c r="CA34">
        <v>173.69022222222199</v>
      </c>
      <c r="CB34">
        <v>2.1446444444444399</v>
      </c>
      <c r="CC34">
        <v>170.407888888889</v>
      </c>
      <c r="CD34">
        <v>18.898066666666701</v>
      </c>
      <c r="CE34">
        <v>1.54432666666667</v>
      </c>
      <c r="CF34">
        <v>1.38693111111111</v>
      </c>
      <c r="CG34">
        <v>13.4142333333333</v>
      </c>
      <c r="CH34">
        <v>11.775499999999999</v>
      </c>
      <c r="CI34">
        <v>1999.9311111111101</v>
      </c>
      <c r="CJ34">
        <v>0.97999266666666696</v>
      </c>
      <c r="CK34">
        <v>2.00068777777778E-2</v>
      </c>
      <c r="CL34">
        <v>0</v>
      </c>
      <c r="CM34">
        <v>2.6432777777777798</v>
      </c>
      <c r="CN34">
        <v>0</v>
      </c>
      <c r="CO34">
        <v>16639.7</v>
      </c>
      <c r="CP34">
        <v>16704.788888888899</v>
      </c>
      <c r="CQ34">
        <v>44.881888888888902</v>
      </c>
      <c r="CR34">
        <v>47</v>
      </c>
      <c r="CS34">
        <v>46.076000000000001</v>
      </c>
      <c r="CT34">
        <v>44.936999999999998</v>
      </c>
      <c r="CU34">
        <v>44.061999999999998</v>
      </c>
      <c r="CV34">
        <v>1959.9211111111099</v>
      </c>
      <c r="CW34">
        <v>40.01</v>
      </c>
      <c r="CX34">
        <v>0</v>
      </c>
      <c r="CY34">
        <v>1651546138.2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3.5000000000000003E-2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15.3365024390244</v>
      </c>
      <c r="DO34">
        <v>8.5838111498257792</v>
      </c>
      <c r="DP34">
        <v>0.855741976010436</v>
      </c>
      <c r="DQ34">
        <v>0</v>
      </c>
      <c r="DR34">
        <v>2.1236485365853701</v>
      </c>
      <c r="DS34">
        <v>0.16836000000000201</v>
      </c>
      <c r="DT34">
        <v>1.8594204389615801E-2</v>
      </c>
      <c r="DU34">
        <v>0</v>
      </c>
      <c r="DV34">
        <v>0</v>
      </c>
      <c r="DW34">
        <v>2</v>
      </c>
      <c r="DX34" t="s">
        <v>357</v>
      </c>
      <c r="DY34">
        <v>2.8233899999999998</v>
      </c>
      <c r="DZ34">
        <v>2.6423899999999998</v>
      </c>
      <c r="EA34">
        <v>3.5608300000000002E-2</v>
      </c>
      <c r="EB34">
        <v>3.3038699999999997E-2</v>
      </c>
      <c r="EC34">
        <v>7.5520000000000004E-2</v>
      </c>
      <c r="ED34">
        <v>7.0091500000000001E-2</v>
      </c>
      <c r="EE34">
        <v>26831</v>
      </c>
      <c r="EF34">
        <v>23500.799999999999</v>
      </c>
      <c r="EG34">
        <v>24930</v>
      </c>
      <c r="EH34">
        <v>23690.7</v>
      </c>
      <c r="EI34">
        <v>39385.199999999997</v>
      </c>
      <c r="EJ34">
        <v>36498.5</v>
      </c>
      <c r="EK34">
        <v>45118</v>
      </c>
      <c r="EL34">
        <v>42307</v>
      </c>
      <c r="EM34">
        <v>1.73105</v>
      </c>
      <c r="EN34">
        <v>2.08162</v>
      </c>
      <c r="EO34">
        <v>7.1775199999999997E-2</v>
      </c>
      <c r="EP34">
        <v>0</v>
      </c>
      <c r="EQ34">
        <v>23.906500000000001</v>
      </c>
      <c r="ER34">
        <v>999.9</v>
      </c>
      <c r="ES34">
        <v>41.344000000000001</v>
      </c>
      <c r="ET34">
        <v>34.15</v>
      </c>
      <c r="EU34">
        <v>30.349599999999999</v>
      </c>
      <c r="EV34">
        <v>52.220100000000002</v>
      </c>
      <c r="EW34">
        <v>28.549700000000001</v>
      </c>
      <c r="EX34">
        <v>2</v>
      </c>
      <c r="EY34">
        <v>0.34285300000000002</v>
      </c>
      <c r="EZ34">
        <v>4.4748200000000002</v>
      </c>
      <c r="FA34">
        <v>20.1861</v>
      </c>
      <c r="FB34">
        <v>5.2319699999999996</v>
      </c>
      <c r="FC34">
        <v>11.992000000000001</v>
      </c>
      <c r="FD34">
        <v>4.9557000000000002</v>
      </c>
      <c r="FE34">
        <v>3.3039800000000001</v>
      </c>
      <c r="FF34">
        <v>347.8</v>
      </c>
      <c r="FG34">
        <v>9999</v>
      </c>
      <c r="FH34">
        <v>9999</v>
      </c>
      <c r="FI34">
        <v>6213.6</v>
      </c>
      <c r="FJ34">
        <v>1.8682099999999999</v>
      </c>
      <c r="FK34">
        <v>1.86388</v>
      </c>
      <c r="FL34">
        <v>1.8714900000000001</v>
      </c>
      <c r="FM34">
        <v>1.8623499999999999</v>
      </c>
      <c r="FN34">
        <v>1.86181</v>
      </c>
      <c r="FO34">
        <v>1.86825</v>
      </c>
      <c r="FP34">
        <v>1.8583700000000001</v>
      </c>
      <c r="FQ34">
        <v>1.8647199999999999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2.3660000000000001</v>
      </c>
      <c r="GF34">
        <v>0.27739999999999998</v>
      </c>
      <c r="GG34">
        <v>1.5888367920270901</v>
      </c>
      <c r="GH34">
        <v>4.7671702753221603E-3</v>
      </c>
      <c r="GI34">
        <v>-2.2125445796511702E-6</v>
      </c>
      <c r="GJ34">
        <v>8.4011376092462001E-10</v>
      </c>
      <c r="GK34">
        <v>-6.0944756582233202E-2</v>
      </c>
      <c r="GL34">
        <v>-8.7290647325877699E-3</v>
      </c>
      <c r="GM34">
        <v>1.43137740804298E-3</v>
      </c>
      <c r="GN34">
        <v>-1.08861914993027E-5</v>
      </c>
      <c r="GO34">
        <v>12</v>
      </c>
      <c r="GP34">
        <v>2219</v>
      </c>
      <c r="GQ34">
        <v>4</v>
      </c>
      <c r="GR34">
        <v>38</v>
      </c>
      <c r="GS34">
        <v>3020.6</v>
      </c>
      <c r="GT34">
        <v>3020.6</v>
      </c>
      <c r="GU34">
        <v>0.58227499999999999</v>
      </c>
      <c r="GV34">
        <v>2.4279799999999998</v>
      </c>
      <c r="GW34">
        <v>1.9982899999999999</v>
      </c>
      <c r="GX34">
        <v>2.7038600000000002</v>
      </c>
      <c r="GY34">
        <v>2.0935100000000002</v>
      </c>
      <c r="GZ34">
        <v>2.3913600000000002</v>
      </c>
      <c r="HA34">
        <v>38.895099999999999</v>
      </c>
      <c r="HB34">
        <v>13.9131</v>
      </c>
      <c r="HC34">
        <v>18</v>
      </c>
      <c r="HD34">
        <v>423.80500000000001</v>
      </c>
      <c r="HE34">
        <v>660.55</v>
      </c>
      <c r="HF34">
        <v>20.337499999999999</v>
      </c>
      <c r="HG34">
        <v>31.865500000000001</v>
      </c>
      <c r="HH34">
        <v>29.999600000000001</v>
      </c>
      <c r="HI34">
        <v>31.758600000000001</v>
      </c>
      <c r="HJ34">
        <v>31.751100000000001</v>
      </c>
      <c r="HK34">
        <v>11.5564</v>
      </c>
      <c r="HL34">
        <v>46.559199999999997</v>
      </c>
      <c r="HM34">
        <v>0</v>
      </c>
      <c r="HN34">
        <v>20.236699999999999</v>
      </c>
      <c r="HO34">
        <v>130.63800000000001</v>
      </c>
      <c r="HP34">
        <v>19.062000000000001</v>
      </c>
      <c r="HQ34">
        <v>95.453199999999995</v>
      </c>
      <c r="HR34">
        <v>99.427400000000006</v>
      </c>
    </row>
    <row r="35" spans="1:226" x14ac:dyDescent="0.2">
      <c r="A35">
        <v>19</v>
      </c>
      <c r="B35">
        <v>1657479359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1657479356.2</v>
      </c>
      <c r="J35">
        <f t="shared" si="0"/>
        <v>1.819783401441189E-3</v>
      </c>
      <c r="K35">
        <f t="shared" si="1"/>
        <v>1.8197834014411891</v>
      </c>
      <c r="L35">
        <f t="shared" si="2"/>
        <v>2.6734461732435704</v>
      </c>
      <c r="M35">
        <f t="shared" si="3"/>
        <v>172.00460000000001</v>
      </c>
      <c r="N35">
        <f t="shared" si="4"/>
        <v>112.17207199133703</v>
      </c>
      <c r="O35">
        <f t="shared" si="5"/>
        <v>8.2351484200919547</v>
      </c>
      <c r="P35">
        <f t="shared" si="6"/>
        <v>12.627772535466251</v>
      </c>
      <c r="Q35">
        <f t="shared" si="7"/>
        <v>7.9630570529092878E-2</v>
      </c>
      <c r="R35">
        <f t="shared" si="8"/>
        <v>2.4222360163431045</v>
      </c>
      <c r="S35">
        <f t="shared" si="9"/>
        <v>7.820432023038823E-2</v>
      </c>
      <c r="T35">
        <f t="shared" si="10"/>
        <v>4.9003715306870692E-2</v>
      </c>
      <c r="U35">
        <f t="shared" si="11"/>
        <v>321.52168619999998</v>
      </c>
      <c r="V35">
        <f t="shared" si="12"/>
        <v>26.35239015982603</v>
      </c>
      <c r="W35">
        <f t="shared" si="13"/>
        <v>25.092919999999999</v>
      </c>
      <c r="X35">
        <f t="shared" si="14"/>
        <v>3.1973350823113114</v>
      </c>
      <c r="Y35">
        <f t="shared" si="15"/>
        <v>49.580566272411183</v>
      </c>
      <c r="Z35">
        <f t="shared" si="16"/>
        <v>1.5441561457197499</v>
      </c>
      <c r="AA35">
        <f t="shared" si="17"/>
        <v>3.1144383007561305</v>
      </c>
      <c r="AB35">
        <f t="shared" si="18"/>
        <v>1.6531789365915615</v>
      </c>
      <c r="AC35">
        <f t="shared" si="19"/>
        <v>-80.252448003556438</v>
      </c>
      <c r="AD35">
        <f t="shared" si="20"/>
        <v>-57.483350411501</v>
      </c>
      <c r="AE35">
        <f t="shared" si="21"/>
        <v>-5.0133694851292194</v>
      </c>
      <c r="AF35">
        <f t="shared" si="22"/>
        <v>178.77251829981336</v>
      </c>
      <c r="AG35">
        <f t="shared" si="23"/>
        <v>-14.551225042192579</v>
      </c>
      <c r="AH35">
        <f t="shared" si="24"/>
        <v>1.818698856847897</v>
      </c>
      <c r="AI35">
        <f t="shared" si="25"/>
        <v>2.6734461732435704</v>
      </c>
      <c r="AJ35">
        <v>158.73668057859101</v>
      </c>
      <c r="AK35">
        <v>168.19458787878801</v>
      </c>
      <c r="AL35">
        <v>-3.2584967181954601</v>
      </c>
      <c r="AM35">
        <v>65.887509024533699</v>
      </c>
      <c r="AN35">
        <f t="shared" si="26"/>
        <v>1.8197834014411891</v>
      </c>
      <c r="AO35">
        <v>18.8887440078861</v>
      </c>
      <c r="AP35">
        <v>21.027279020979002</v>
      </c>
      <c r="AQ35">
        <v>-1.3844575987510599E-4</v>
      </c>
      <c r="AR35">
        <v>78.957328814249607</v>
      </c>
      <c r="AS35">
        <v>19</v>
      </c>
      <c r="AT35">
        <v>4</v>
      </c>
      <c r="AU35">
        <f t="shared" si="27"/>
        <v>1</v>
      </c>
      <c r="AV35">
        <f t="shared" si="28"/>
        <v>0</v>
      </c>
      <c r="AW35">
        <f t="shared" si="29"/>
        <v>39156.552507236855</v>
      </c>
      <c r="AX35">
        <f t="shared" si="30"/>
        <v>2000.0319999999999</v>
      </c>
      <c r="AY35">
        <f t="shared" si="31"/>
        <v>1681.2271799999999</v>
      </c>
      <c r="AZ35">
        <f t="shared" si="32"/>
        <v>0.84060014039775355</v>
      </c>
      <c r="BA35">
        <f t="shared" si="33"/>
        <v>0.16075827096766451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1657479356.2</v>
      </c>
      <c r="BH35">
        <v>172.00460000000001</v>
      </c>
      <c r="BI35">
        <v>154.91800000000001</v>
      </c>
      <c r="BJ35">
        <v>21.033159999999999</v>
      </c>
      <c r="BK35">
        <v>18.896560000000001</v>
      </c>
      <c r="BL35">
        <v>169.66640000000001</v>
      </c>
      <c r="BM35">
        <v>20.755990000000001</v>
      </c>
      <c r="BN35">
        <v>499.98480000000001</v>
      </c>
      <c r="BO35">
        <v>73.389340000000004</v>
      </c>
      <c r="BP35">
        <v>2.5978749999999998E-2</v>
      </c>
      <c r="BQ35">
        <v>24.652729999999998</v>
      </c>
      <c r="BR35">
        <v>25.092919999999999</v>
      </c>
      <c r="BS35">
        <v>999.9</v>
      </c>
      <c r="BT35">
        <v>0</v>
      </c>
      <c r="BU35">
        <v>0</v>
      </c>
      <c r="BV35">
        <v>10011.816999999999</v>
      </c>
      <c r="BW35">
        <v>0</v>
      </c>
      <c r="BX35">
        <v>2129.654</v>
      </c>
      <c r="BY35">
        <v>17.086400000000001</v>
      </c>
      <c r="BZ35">
        <v>175.69980000000001</v>
      </c>
      <c r="CA35">
        <v>157.90170000000001</v>
      </c>
      <c r="CB35">
        <v>2.1366000000000001</v>
      </c>
      <c r="CC35">
        <v>154.91800000000001</v>
      </c>
      <c r="CD35">
        <v>18.896560000000001</v>
      </c>
      <c r="CE35">
        <v>1.5436099999999999</v>
      </c>
      <c r="CF35">
        <v>1.386809</v>
      </c>
      <c r="CG35">
        <v>13.407120000000001</v>
      </c>
      <c r="CH35">
        <v>11.77413</v>
      </c>
      <c r="CI35">
        <v>2000.0319999999999</v>
      </c>
      <c r="CJ35">
        <v>0.97999400000000003</v>
      </c>
      <c r="CK35">
        <v>2.0005499999999999E-2</v>
      </c>
      <c r="CL35">
        <v>0</v>
      </c>
      <c r="CM35">
        <v>2.5795499999999998</v>
      </c>
      <c r="CN35">
        <v>0</v>
      </c>
      <c r="CO35">
        <v>16543.810000000001</v>
      </c>
      <c r="CP35">
        <v>16705.63</v>
      </c>
      <c r="CQ35">
        <v>44.905999999999999</v>
      </c>
      <c r="CR35">
        <v>47</v>
      </c>
      <c r="CS35">
        <v>46.118699999999997</v>
      </c>
      <c r="CT35">
        <v>44.936999999999998</v>
      </c>
      <c r="CU35">
        <v>44.0809</v>
      </c>
      <c r="CV35">
        <v>1960.0219999999999</v>
      </c>
      <c r="CW35">
        <v>40.01</v>
      </c>
      <c r="CX35">
        <v>0</v>
      </c>
      <c r="CY35">
        <v>1651546143.5999999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3.5000000000000003E-2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15.895080487804901</v>
      </c>
      <c r="DO35">
        <v>8.2653930313589097</v>
      </c>
      <c r="DP35">
        <v>0.82643826063636805</v>
      </c>
      <c r="DQ35">
        <v>0</v>
      </c>
      <c r="DR35">
        <v>2.1310826829268299</v>
      </c>
      <c r="DS35">
        <v>0.13456871080139499</v>
      </c>
      <c r="DT35">
        <v>1.5687727069489101E-2</v>
      </c>
      <c r="DU35">
        <v>0</v>
      </c>
      <c r="DV35">
        <v>0</v>
      </c>
      <c r="DW35">
        <v>2</v>
      </c>
      <c r="DX35" t="s">
        <v>357</v>
      </c>
      <c r="DY35">
        <v>2.8235100000000002</v>
      </c>
      <c r="DZ35">
        <v>2.6427499999999999</v>
      </c>
      <c r="EA35">
        <v>3.2664400000000003E-2</v>
      </c>
      <c r="EB35">
        <v>2.9848800000000002E-2</v>
      </c>
      <c r="EC35">
        <v>7.54972E-2</v>
      </c>
      <c r="ED35">
        <v>7.0177000000000003E-2</v>
      </c>
      <c r="EE35">
        <v>26914.3</v>
      </c>
      <c r="EF35">
        <v>23579</v>
      </c>
      <c r="EG35">
        <v>24931.3</v>
      </c>
      <c r="EH35">
        <v>23691.4</v>
      </c>
      <c r="EI35">
        <v>39387.4</v>
      </c>
      <c r="EJ35">
        <v>36496</v>
      </c>
      <c r="EK35">
        <v>45119.5</v>
      </c>
      <c r="EL35">
        <v>42308.1</v>
      </c>
      <c r="EM35">
        <v>1.7313700000000001</v>
      </c>
      <c r="EN35">
        <v>2.0819999999999999</v>
      </c>
      <c r="EO35">
        <v>7.1909299999999995E-2</v>
      </c>
      <c r="EP35">
        <v>0</v>
      </c>
      <c r="EQ35">
        <v>23.9268</v>
      </c>
      <c r="ER35">
        <v>999.9</v>
      </c>
      <c r="ES35">
        <v>41.295000000000002</v>
      </c>
      <c r="ET35">
        <v>34.15</v>
      </c>
      <c r="EU35">
        <v>30.320900000000002</v>
      </c>
      <c r="EV35">
        <v>52.0501</v>
      </c>
      <c r="EW35">
        <v>28.601800000000001</v>
      </c>
      <c r="EX35">
        <v>2</v>
      </c>
      <c r="EY35">
        <v>0.34239799999999998</v>
      </c>
      <c r="EZ35">
        <v>4.6671399999999998</v>
      </c>
      <c r="FA35">
        <v>20.180800000000001</v>
      </c>
      <c r="FB35">
        <v>5.2330100000000002</v>
      </c>
      <c r="FC35">
        <v>11.992000000000001</v>
      </c>
      <c r="FD35">
        <v>4.9555999999999996</v>
      </c>
      <c r="FE35">
        <v>3.3039299999999998</v>
      </c>
      <c r="FF35">
        <v>347.8</v>
      </c>
      <c r="FG35">
        <v>9999</v>
      </c>
      <c r="FH35">
        <v>9999</v>
      </c>
      <c r="FI35">
        <v>6213.6</v>
      </c>
      <c r="FJ35">
        <v>1.86818</v>
      </c>
      <c r="FK35">
        <v>1.86389</v>
      </c>
      <c r="FL35">
        <v>1.8714599999999999</v>
      </c>
      <c r="FM35">
        <v>1.86236</v>
      </c>
      <c r="FN35">
        <v>1.86174</v>
      </c>
      <c r="FO35">
        <v>1.8682000000000001</v>
      </c>
      <c r="FP35">
        <v>1.8583700000000001</v>
      </c>
      <c r="FQ35">
        <v>1.86466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2.302</v>
      </c>
      <c r="GF35">
        <v>0.27700000000000002</v>
      </c>
      <c r="GG35">
        <v>1.5888367920270901</v>
      </c>
      <c r="GH35">
        <v>4.7671702753221603E-3</v>
      </c>
      <c r="GI35">
        <v>-2.2125445796511702E-6</v>
      </c>
      <c r="GJ35">
        <v>8.4011376092462001E-10</v>
      </c>
      <c r="GK35">
        <v>-6.0944756582233202E-2</v>
      </c>
      <c r="GL35">
        <v>-8.7290647325877699E-3</v>
      </c>
      <c r="GM35">
        <v>1.43137740804298E-3</v>
      </c>
      <c r="GN35">
        <v>-1.08861914993027E-5</v>
      </c>
      <c r="GO35">
        <v>12</v>
      </c>
      <c r="GP35">
        <v>2219</v>
      </c>
      <c r="GQ35">
        <v>4</v>
      </c>
      <c r="GR35">
        <v>38</v>
      </c>
      <c r="GS35">
        <v>3020.6</v>
      </c>
      <c r="GT35">
        <v>3020.6</v>
      </c>
      <c r="GU35">
        <v>0.53222700000000001</v>
      </c>
      <c r="GV35">
        <v>2.4267599999999998</v>
      </c>
      <c r="GW35">
        <v>1.9982899999999999</v>
      </c>
      <c r="GX35">
        <v>2.7038600000000002</v>
      </c>
      <c r="GY35">
        <v>2.0935100000000002</v>
      </c>
      <c r="GZ35">
        <v>2.4121100000000002</v>
      </c>
      <c r="HA35">
        <v>38.895099999999999</v>
      </c>
      <c r="HB35">
        <v>13.9131</v>
      </c>
      <c r="HC35">
        <v>18</v>
      </c>
      <c r="HD35">
        <v>423.93400000000003</v>
      </c>
      <c r="HE35">
        <v>660.75300000000004</v>
      </c>
      <c r="HF35">
        <v>20.264199999999999</v>
      </c>
      <c r="HG35">
        <v>31.8475</v>
      </c>
      <c r="HH35">
        <v>29.999700000000001</v>
      </c>
      <c r="HI35">
        <v>31.749600000000001</v>
      </c>
      <c r="HJ35">
        <v>31.740600000000001</v>
      </c>
      <c r="HK35">
        <v>10.611000000000001</v>
      </c>
      <c r="HL35">
        <v>46.256300000000003</v>
      </c>
      <c r="HM35">
        <v>0</v>
      </c>
      <c r="HN35">
        <v>20.141500000000001</v>
      </c>
      <c r="HO35">
        <v>117.187</v>
      </c>
      <c r="HP35">
        <v>19.107500000000002</v>
      </c>
      <c r="HQ35">
        <v>95.456999999999994</v>
      </c>
      <c r="HR35">
        <v>99.430099999999996</v>
      </c>
    </row>
    <row r="36" spans="1:226" x14ac:dyDescent="0.2">
      <c r="A36">
        <v>20</v>
      </c>
      <c r="B36">
        <v>1657479363.5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1657479360.6500001</v>
      </c>
      <c r="J36">
        <f t="shared" si="0"/>
        <v>1.7982658916149432E-3</v>
      </c>
      <c r="K36">
        <f t="shared" si="1"/>
        <v>1.7982658916149432</v>
      </c>
      <c r="L36">
        <f t="shared" si="2"/>
        <v>2.3689153990513727</v>
      </c>
      <c r="M36">
        <f t="shared" si="3"/>
        <v>157.6951</v>
      </c>
      <c r="N36">
        <f t="shared" si="4"/>
        <v>103.7619389267597</v>
      </c>
      <c r="O36">
        <f t="shared" si="5"/>
        <v>7.6177252088063314</v>
      </c>
      <c r="P36">
        <f t="shared" si="6"/>
        <v>11.577250300065774</v>
      </c>
      <c r="Q36">
        <f t="shared" si="7"/>
        <v>7.8439804178911721E-2</v>
      </c>
      <c r="R36">
        <f t="shared" si="8"/>
        <v>2.4221119157901692</v>
      </c>
      <c r="S36">
        <f t="shared" si="9"/>
        <v>7.7055420959239243E-2</v>
      </c>
      <c r="T36">
        <f t="shared" si="10"/>
        <v>4.8281984308828144E-2</v>
      </c>
      <c r="U36">
        <f t="shared" si="11"/>
        <v>321.51530219999995</v>
      </c>
      <c r="V36">
        <f t="shared" si="12"/>
        <v>26.366220644699197</v>
      </c>
      <c r="W36">
        <f t="shared" si="13"/>
        <v>25.11694</v>
      </c>
      <c r="X36">
        <f t="shared" si="14"/>
        <v>3.2019134920699499</v>
      </c>
      <c r="Y36">
        <f t="shared" si="15"/>
        <v>49.553616782446802</v>
      </c>
      <c r="Z36">
        <f t="shared" si="16"/>
        <v>1.5439737761228998</v>
      </c>
      <c r="AA36">
        <f t="shared" si="17"/>
        <v>3.1157640478622257</v>
      </c>
      <c r="AB36">
        <f t="shared" si="18"/>
        <v>1.6579397159470501</v>
      </c>
      <c r="AC36">
        <f t="shared" si="19"/>
        <v>-79.303525820218994</v>
      </c>
      <c r="AD36">
        <f t="shared" si="20"/>
        <v>-59.687222485848864</v>
      </c>
      <c r="AE36">
        <f t="shared" si="21"/>
        <v>-5.2066619381186667</v>
      </c>
      <c r="AF36">
        <f t="shared" si="22"/>
        <v>177.31789195581342</v>
      </c>
      <c r="AG36">
        <f t="shared" si="23"/>
        <v>-14.950857300158214</v>
      </c>
      <c r="AH36">
        <f t="shared" si="24"/>
        <v>1.7703827440307507</v>
      </c>
      <c r="AI36">
        <f t="shared" si="25"/>
        <v>2.3689153990513727</v>
      </c>
      <c r="AJ36">
        <v>143.369663870891</v>
      </c>
      <c r="AK36">
        <v>153.33572727272701</v>
      </c>
      <c r="AL36">
        <v>-3.2933435166398799</v>
      </c>
      <c r="AM36">
        <v>65.887509024533699</v>
      </c>
      <c r="AN36">
        <f t="shared" si="26"/>
        <v>1.7982658916149432</v>
      </c>
      <c r="AO36">
        <v>18.926390909760698</v>
      </c>
      <c r="AP36">
        <v>21.039460839160899</v>
      </c>
      <c r="AQ36">
        <v>-1.0292090972234599E-4</v>
      </c>
      <c r="AR36">
        <v>78.957328814249607</v>
      </c>
      <c r="AS36">
        <v>19</v>
      </c>
      <c r="AT36">
        <v>4</v>
      </c>
      <c r="AU36">
        <f t="shared" si="27"/>
        <v>1</v>
      </c>
      <c r="AV36">
        <f t="shared" si="28"/>
        <v>0</v>
      </c>
      <c r="AW36">
        <f t="shared" si="29"/>
        <v>39152.553278366715</v>
      </c>
      <c r="AX36">
        <f t="shared" si="30"/>
        <v>1999.992</v>
      </c>
      <c r="AY36">
        <f t="shared" si="31"/>
        <v>1681.1935799999999</v>
      </c>
      <c r="AZ36">
        <f t="shared" si="32"/>
        <v>0.84060015240060959</v>
      </c>
      <c r="BA36">
        <f t="shared" si="33"/>
        <v>0.16075829413317652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1657479360.6500001</v>
      </c>
      <c r="BH36">
        <v>157.6951</v>
      </c>
      <c r="BI36">
        <v>140.08850000000001</v>
      </c>
      <c r="BJ36">
        <v>21.030650000000001</v>
      </c>
      <c r="BK36">
        <v>18.950800000000001</v>
      </c>
      <c r="BL36">
        <v>155.41569999999999</v>
      </c>
      <c r="BM36">
        <v>20.753550000000001</v>
      </c>
      <c r="BN36">
        <v>499.98329999999999</v>
      </c>
      <c r="BO36">
        <v>73.389300000000006</v>
      </c>
      <c r="BP36">
        <v>2.6109230000000001E-2</v>
      </c>
      <c r="BQ36">
        <v>24.659849999999999</v>
      </c>
      <c r="BR36">
        <v>25.11694</v>
      </c>
      <c r="BS36">
        <v>999.9</v>
      </c>
      <c r="BT36">
        <v>0</v>
      </c>
      <c r="BU36">
        <v>0</v>
      </c>
      <c r="BV36">
        <v>10011.005999999999</v>
      </c>
      <c r="BW36">
        <v>0</v>
      </c>
      <c r="BX36">
        <v>1982.4069999999999</v>
      </c>
      <c r="BY36">
        <v>17.606549999999999</v>
      </c>
      <c r="BZ36">
        <v>161.08269999999999</v>
      </c>
      <c r="CA36">
        <v>142.79429999999999</v>
      </c>
      <c r="CB36">
        <v>2.079825</v>
      </c>
      <c r="CC36">
        <v>140.08850000000001</v>
      </c>
      <c r="CD36">
        <v>18.950800000000001</v>
      </c>
      <c r="CE36">
        <v>1.543425</v>
      </c>
      <c r="CF36">
        <v>1.3907879999999999</v>
      </c>
      <c r="CG36">
        <v>13.40527</v>
      </c>
      <c r="CH36">
        <v>11.817550000000001</v>
      </c>
      <c r="CI36">
        <v>1999.992</v>
      </c>
      <c r="CJ36">
        <v>0.97999400000000003</v>
      </c>
      <c r="CK36">
        <v>2.0005499999999999E-2</v>
      </c>
      <c r="CL36">
        <v>0</v>
      </c>
      <c r="CM36">
        <v>2.5536799999999999</v>
      </c>
      <c r="CN36">
        <v>0</v>
      </c>
      <c r="CO36">
        <v>16419.75</v>
      </c>
      <c r="CP36">
        <v>16705.310000000001</v>
      </c>
      <c r="CQ36">
        <v>44.936999999999998</v>
      </c>
      <c r="CR36">
        <v>47.043399999999998</v>
      </c>
      <c r="CS36">
        <v>46.125</v>
      </c>
      <c r="CT36">
        <v>44.943300000000001</v>
      </c>
      <c r="CU36">
        <v>44.0809</v>
      </c>
      <c r="CV36">
        <v>1959.982</v>
      </c>
      <c r="CW36">
        <v>40.01</v>
      </c>
      <c r="CX36">
        <v>0</v>
      </c>
      <c r="CY36">
        <v>1651546147.8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3.5000000000000003E-2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16.5620195121951</v>
      </c>
      <c r="DO36">
        <v>8.1918480836237002</v>
      </c>
      <c r="DP36">
        <v>0.82218859156952495</v>
      </c>
      <c r="DQ36">
        <v>0</v>
      </c>
      <c r="DR36">
        <v>2.1256853658536601</v>
      </c>
      <c r="DS36">
        <v>-0.159978188153307</v>
      </c>
      <c r="DT36">
        <v>2.6542022281984701E-2</v>
      </c>
      <c r="DU36">
        <v>0</v>
      </c>
      <c r="DV36">
        <v>0</v>
      </c>
      <c r="DW36">
        <v>2</v>
      </c>
      <c r="DX36" t="s">
        <v>357</v>
      </c>
      <c r="DY36">
        <v>2.8235299999999999</v>
      </c>
      <c r="DZ36">
        <v>2.6426699999999999</v>
      </c>
      <c r="EA36">
        <v>2.9937399999999999E-2</v>
      </c>
      <c r="EB36">
        <v>2.7033399999999999E-2</v>
      </c>
      <c r="EC36">
        <v>7.5533900000000001E-2</v>
      </c>
      <c r="ED36">
        <v>7.0356000000000002E-2</v>
      </c>
      <c r="EE36">
        <v>26990.9</v>
      </c>
      <c r="EF36">
        <v>23648.7</v>
      </c>
      <c r="EG36">
        <v>24932</v>
      </c>
      <c r="EH36">
        <v>23692.6</v>
      </c>
      <c r="EI36">
        <v>39387</v>
      </c>
      <c r="EJ36">
        <v>36490.400000000001</v>
      </c>
      <c r="EK36">
        <v>45120.9</v>
      </c>
      <c r="EL36">
        <v>42309.8</v>
      </c>
      <c r="EM36">
        <v>1.7315499999999999</v>
      </c>
      <c r="EN36">
        <v>2.0821000000000001</v>
      </c>
      <c r="EO36">
        <v>7.1659700000000007E-2</v>
      </c>
      <c r="EP36">
        <v>0</v>
      </c>
      <c r="EQ36">
        <v>23.948</v>
      </c>
      <c r="ER36">
        <v>999.9</v>
      </c>
      <c r="ES36">
        <v>41.271000000000001</v>
      </c>
      <c r="ET36">
        <v>34.15</v>
      </c>
      <c r="EU36">
        <v>30.296700000000001</v>
      </c>
      <c r="EV36">
        <v>52.1601</v>
      </c>
      <c r="EW36">
        <v>28.617799999999999</v>
      </c>
      <c r="EX36">
        <v>2</v>
      </c>
      <c r="EY36">
        <v>0.34192800000000001</v>
      </c>
      <c r="EZ36">
        <v>4.9201499999999996</v>
      </c>
      <c r="FA36">
        <v>20.1736</v>
      </c>
      <c r="FB36">
        <v>5.2333100000000004</v>
      </c>
      <c r="FC36">
        <v>11.992000000000001</v>
      </c>
      <c r="FD36">
        <v>4.9556500000000003</v>
      </c>
      <c r="FE36">
        <v>3.3039999999999998</v>
      </c>
      <c r="FF36">
        <v>347.8</v>
      </c>
      <c r="FG36">
        <v>9999</v>
      </c>
      <c r="FH36">
        <v>9999</v>
      </c>
      <c r="FI36">
        <v>6213.6</v>
      </c>
      <c r="FJ36">
        <v>1.86815</v>
      </c>
      <c r="FK36">
        <v>1.86388</v>
      </c>
      <c r="FL36">
        <v>1.8714500000000001</v>
      </c>
      <c r="FM36">
        <v>1.8623400000000001</v>
      </c>
      <c r="FN36">
        <v>1.8617600000000001</v>
      </c>
      <c r="FO36">
        <v>1.8682399999999999</v>
      </c>
      <c r="FP36">
        <v>1.85836</v>
      </c>
      <c r="FQ36">
        <v>1.8646499999999999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2.2410000000000001</v>
      </c>
      <c r="GF36">
        <v>0.27750000000000002</v>
      </c>
      <c r="GG36">
        <v>1.5888367920270901</v>
      </c>
      <c r="GH36">
        <v>4.7671702753221603E-3</v>
      </c>
      <c r="GI36">
        <v>-2.2125445796511702E-6</v>
      </c>
      <c r="GJ36">
        <v>8.4011376092462001E-10</v>
      </c>
      <c r="GK36">
        <v>-6.0944756582233202E-2</v>
      </c>
      <c r="GL36">
        <v>-8.7290647325877699E-3</v>
      </c>
      <c r="GM36">
        <v>1.43137740804298E-3</v>
      </c>
      <c r="GN36">
        <v>-1.08861914993027E-5</v>
      </c>
      <c r="GO36">
        <v>12</v>
      </c>
      <c r="GP36">
        <v>2219</v>
      </c>
      <c r="GQ36">
        <v>4</v>
      </c>
      <c r="GR36">
        <v>38</v>
      </c>
      <c r="GS36">
        <v>3020.7</v>
      </c>
      <c r="GT36">
        <v>3020.7</v>
      </c>
      <c r="GU36">
        <v>0.48950199999999999</v>
      </c>
      <c r="GV36">
        <v>2.4365199999999998</v>
      </c>
      <c r="GW36">
        <v>1.9982899999999999</v>
      </c>
      <c r="GX36">
        <v>2.7038600000000002</v>
      </c>
      <c r="GY36">
        <v>2.0935100000000002</v>
      </c>
      <c r="GZ36">
        <v>2.4035600000000001</v>
      </c>
      <c r="HA36">
        <v>38.895099999999999</v>
      </c>
      <c r="HB36">
        <v>13.9131</v>
      </c>
      <c r="HC36">
        <v>18</v>
      </c>
      <c r="HD36">
        <v>423.98899999999998</v>
      </c>
      <c r="HE36">
        <v>660.73699999999997</v>
      </c>
      <c r="HF36">
        <v>20.1843</v>
      </c>
      <c r="HG36">
        <v>31.832599999999999</v>
      </c>
      <c r="HH36">
        <v>29.9998</v>
      </c>
      <c r="HI36">
        <v>31.7424</v>
      </c>
      <c r="HJ36">
        <v>31.7317</v>
      </c>
      <c r="HK36">
        <v>9.7685499999999994</v>
      </c>
      <c r="HL36">
        <v>45.972900000000003</v>
      </c>
      <c r="HM36">
        <v>0</v>
      </c>
      <c r="HN36">
        <v>20.141500000000001</v>
      </c>
      <c r="HO36">
        <v>97.051299999999998</v>
      </c>
      <c r="HP36">
        <v>19.124099999999999</v>
      </c>
      <c r="HQ36">
        <v>95.459900000000005</v>
      </c>
      <c r="HR36">
        <v>99.4345</v>
      </c>
    </row>
    <row r="37" spans="1:226" x14ac:dyDescent="0.2">
      <c r="A37">
        <v>21</v>
      </c>
      <c r="B37">
        <v>1657479369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1657479366.25</v>
      </c>
      <c r="J37">
        <f t="shared" si="0"/>
        <v>1.7800516240080945E-3</v>
      </c>
      <c r="K37">
        <f t="shared" si="1"/>
        <v>1.7800516240080946</v>
      </c>
      <c r="L37">
        <f t="shared" si="2"/>
        <v>1.9057426274177629</v>
      </c>
      <c r="M37">
        <f t="shared" si="3"/>
        <v>139.75919999999999</v>
      </c>
      <c r="N37">
        <f t="shared" si="4"/>
        <v>95.464175609211736</v>
      </c>
      <c r="O37">
        <f t="shared" si="5"/>
        <v>7.0085337006388828</v>
      </c>
      <c r="P37">
        <f t="shared" si="6"/>
        <v>10.260467415378937</v>
      </c>
      <c r="Q37">
        <f t="shared" si="7"/>
        <v>7.7563711450662917E-2</v>
      </c>
      <c r="R37">
        <f t="shared" si="8"/>
        <v>2.4201885019504865</v>
      </c>
      <c r="S37">
        <f t="shared" si="9"/>
        <v>7.6208736391287987E-2</v>
      </c>
      <c r="T37">
        <f t="shared" si="10"/>
        <v>4.7750227760040426E-2</v>
      </c>
      <c r="U37">
        <f t="shared" si="11"/>
        <v>321.50875860000002</v>
      </c>
      <c r="V37">
        <f t="shared" si="12"/>
        <v>26.380304960197229</v>
      </c>
      <c r="W37">
        <f t="shared" si="13"/>
        <v>25.133459999999999</v>
      </c>
      <c r="X37">
        <f t="shared" si="14"/>
        <v>3.2050656640184916</v>
      </c>
      <c r="Y37">
        <f t="shared" si="15"/>
        <v>49.589031064484082</v>
      </c>
      <c r="Z37">
        <f t="shared" si="16"/>
        <v>1.5457450338676841</v>
      </c>
      <c r="AA37">
        <f t="shared" si="17"/>
        <v>3.1171107817324439</v>
      </c>
      <c r="AB37">
        <f t="shared" si="18"/>
        <v>1.6593206301508074</v>
      </c>
      <c r="AC37">
        <f t="shared" si="19"/>
        <v>-78.50027661875697</v>
      </c>
      <c r="AD37">
        <f t="shared" si="20"/>
        <v>-60.851957709950696</v>
      </c>
      <c r="AE37">
        <f t="shared" si="21"/>
        <v>-5.3131187895463547</v>
      </c>
      <c r="AF37">
        <f t="shared" si="22"/>
        <v>176.843405481746</v>
      </c>
      <c r="AG37">
        <f t="shared" si="23"/>
        <v>-15.395218929499777</v>
      </c>
      <c r="AH37">
        <f t="shared" si="24"/>
        <v>1.7425049907253924</v>
      </c>
      <c r="AI37">
        <f t="shared" si="25"/>
        <v>1.9057426274177629</v>
      </c>
      <c r="AJ37">
        <v>124.93210305032299</v>
      </c>
      <c r="AK37">
        <v>135.38652121212101</v>
      </c>
      <c r="AL37">
        <v>-3.2733890061719699</v>
      </c>
      <c r="AM37">
        <v>65.887509024533699</v>
      </c>
      <c r="AN37">
        <f t="shared" si="26"/>
        <v>1.7800516240080946</v>
      </c>
      <c r="AO37">
        <v>18.997182587675599</v>
      </c>
      <c r="AP37">
        <v>21.064528671328699</v>
      </c>
      <c r="AQ37">
        <v>5.0916383187136196E-3</v>
      </c>
      <c r="AR37">
        <v>78.957328814249607</v>
      </c>
      <c r="AS37">
        <v>19</v>
      </c>
      <c r="AT37">
        <v>4</v>
      </c>
      <c r="AU37">
        <f t="shared" si="27"/>
        <v>1</v>
      </c>
      <c r="AV37">
        <f t="shared" si="28"/>
        <v>0</v>
      </c>
      <c r="AW37">
        <f t="shared" si="29"/>
        <v>39104.150512861168</v>
      </c>
      <c r="AX37">
        <f t="shared" si="30"/>
        <v>1999.951</v>
      </c>
      <c r="AY37">
        <f t="shared" si="31"/>
        <v>1681.15914</v>
      </c>
      <c r="AZ37">
        <f t="shared" si="32"/>
        <v>0.8406001647040352</v>
      </c>
      <c r="BA37">
        <f t="shared" si="33"/>
        <v>0.16075831787878803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1657479366.25</v>
      </c>
      <c r="BH37">
        <v>139.75919999999999</v>
      </c>
      <c r="BI37">
        <v>121.5762</v>
      </c>
      <c r="BJ37">
        <v>21.0548</v>
      </c>
      <c r="BK37">
        <v>19.007709999999999</v>
      </c>
      <c r="BL37">
        <v>137.55410000000001</v>
      </c>
      <c r="BM37">
        <v>20.776859999999999</v>
      </c>
      <c r="BN37">
        <v>499.97320000000002</v>
      </c>
      <c r="BO37">
        <v>73.389120000000005</v>
      </c>
      <c r="BP37">
        <v>2.6207330000000001E-2</v>
      </c>
      <c r="BQ37">
        <v>24.667079999999999</v>
      </c>
      <c r="BR37">
        <v>25.133459999999999</v>
      </c>
      <c r="BS37">
        <v>999.9</v>
      </c>
      <c r="BT37">
        <v>0</v>
      </c>
      <c r="BU37">
        <v>0</v>
      </c>
      <c r="BV37">
        <v>9998.3799999999992</v>
      </c>
      <c r="BW37">
        <v>0</v>
      </c>
      <c r="BX37">
        <v>1817.1420000000001</v>
      </c>
      <c r="BY37">
        <v>18.182880000000001</v>
      </c>
      <c r="BZ37">
        <v>142.76480000000001</v>
      </c>
      <c r="CA37">
        <v>123.932</v>
      </c>
      <c r="CB37">
        <v>2.0471110000000001</v>
      </c>
      <c r="CC37">
        <v>121.5762</v>
      </c>
      <c r="CD37">
        <v>19.007709999999999</v>
      </c>
      <c r="CE37">
        <v>1.545194</v>
      </c>
      <c r="CF37">
        <v>1.3949590000000001</v>
      </c>
      <c r="CG37">
        <v>13.42285</v>
      </c>
      <c r="CH37">
        <v>11.86294</v>
      </c>
      <c r="CI37">
        <v>1999.951</v>
      </c>
      <c r="CJ37">
        <v>0.97999400000000003</v>
      </c>
      <c r="CK37">
        <v>2.0005499999999999E-2</v>
      </c>
      <c r="CL37">
        <v>0</v>
      </c>
      <c r="CM37">
        <v>2.3899400000000002</v>
      </c>
      <c r="CN37">
        <v>0</v>
      </c>
      <c r="CO37">
        <v>16306.14</v>
      </c>
      <c r="CP37">
        <v>16704.97</v>
      </c>
      <c r="CQ37">
        <v>44.936999999999998</v>
      </c>
      <c r="CR37">
        <v>47.061999999999998</v>
      </c>
      <c r="CS37">
        <v>46.125</v>
      </c>
      <c r="CT37">
        <v>44.981099999999998</v>
      </c>
      <c r="CU37">
        <v>44.125</v>
      </c>
      <c r="CV37">
        <v>1959.941</v>
      </c>
      <c r="CW37">
        <v>40.01</v>
      </c>
      <c r="CX37">
        <v>0</v>
      </c>
      <c r="CY37">
        <v>1651546153.2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3.5000000000000003E-2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17.3131219512195</v>
      </c>
      <c r="DO37">
        <v>6.8619324041811698</v>
      </c>
      <c r="DP37">
        <v>0.69293040776541803</v>
      </c>
      <c r="DQ37">
        <v>0</v>
      </c>
      <c r="DR37">
        <v>2.1011734146341499</v>
      </c>
      <c r="DS37">
        <v>-0.40928655052264901</v>
      </c>
      <c r="DT37">
        <v>4.2912783052557697E-2</v>
      </c>
      <c r="DU37">
        <v>0</v>
      </c>
      <c r="DV37">
        <v>0</v>
      </c>
      <c r="DW37">
        <v>2</v>
      </c>
      <c r="DX37" t="s">
        <v>357</v>
      </c>
      <c r="DY37">
        <v>2.8237100000000002</v>
      </c>
      <c r="DZ37">
        <v>2.6427499999999999</v>
      </c>
      <c r="EA37">
        <v>2.6551700000000001E-2</v>
      </c>
      <c r="EB37">
        <v>2.3377100000000001E-2</v>
      </c>
      <c r="EC37">
        <v>7.5595800000000005E-2</v>
      </c>
      <c r="ED37">
        <v>7.0435499999999998E-2</v>
      </c>
      <c r="EE37">
        <v>27086.400000000001</v>
      </c>
      <c r="EF37">
        <v>23738.400000000001</v>
      </c>
      <c r="EG37">
        <v>24933.1</v>
      </c>
      <c r="EH37">
        <v>23693.4</v>
      </c>
      <c r="EI37">
        <v>39385.699999999997</v>
      </c>
      <c r="EJ37">
        <v>36488.199999999997</v>
      </c>
      <c r="EK37">
        <v>45122.5</v>
      </c>
      <c r="EL37">
        <v>42311</v>
      </c>
      <c r="EM37">
        <v>1.73132</v>
      </c>
      <c r="EN37">
        <v>2.0824199999999999</v>
      </c>
      <c r="EO37">
        <v>7.0437799999999995E-2</v>
      </c>
      <c r="EP37">
        <v>0</v>
      </c>
      <c r="EQ37">
        <v>23.976700000000001</v>
      </c>
      <c r="ER37">
        <v>999.9</v>
      </c>
      <c r="ES37">
        <v>41.222000000000001</v>
      </c>
      <c r="ET37">
        <v>34.14</v>
      </c>
      <c r="EU37">
        <v>30.2468</v>
      </c>
      <c r="EV37">
        <v>52.490099999999998</v>
      </c>
      <c r="EW37">
        <v>28.6859</v>
      </c>
      <c r="EX37">
        <v>2</v>
      </c>
      <c r="EY37">
        <v>0.34180100000000002</v>
      </c>
      <c r="EZ37">
        <v>5.1422999999999996</v>
      </c>
      <c r="FA37">
        <v>20.167000000000002</v>
      </c>
      <c r="FB37">
        <v>5.2328599999999996</v>
      </c>
      <c r="FC37">
        <v>11.992000000000001</v>
      </c>
      <c r="FD37">
        <v>4.9557000000000002</v>
      </c>
      <c r="FE37">
        <v>3.3039800000000001</v>
      </c>
      <c r="FF37">
        <v>347.8</v>
      </c>
      <c r="FG37">
        <v>9999</v>
      </c>
      <c r="FH37">
        <v>9999</v>
      </c>
      <c r="FI37">
        <v>6213.8</v>
      </c>
      <c r="FJ37">
        <v>1.8681399999999999</v>
      </c>
      <c r="FK37">
        <v>1.8638600000000001</v>
      </c>
      <c r="FL37">
        <v>1.87144</v>
      </c>
      <c r="FM37">
        <v>1.8623400000000001</v>
      </c>
      <c r="FN37">
        <v>1.8617699999999999</v>
      </c>
      <c r="FO37">
        <v>1.86822</v>
      </c>
      <c r="FP37">
        <v>1.8583499999999999</v>
      </c>
      <c r="FQ37">
        <v>1.86463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2.1669999999999998</v>
      </c>
      <c r="GF37">
        <v>0.27829999999999999</v>
      </c>
      <c r="GG37">
        <v>1.5888367920270901</v>
      </c>
      <c r="GH37">
        <v>4.7671702753221603E-3</v>
      </c>
      <c r="GI37">
        <v>-2.2125445796511702E-6</v>
      </c>
      <c r="GJ37">
        <v>8.4011376092462001E-10</v>
      </c>
      <c r="GK37">
        <v>-6.0944756582233202E-2</v>
      </c>
      <c r="GL37">
        <v>-8.7290647325877699E-3</v>
      </c>
      <c r="GM37">
        <v>1.43137740804298E-3</v>
      </c>
      <c r="GN37">
        <v>-1.08861914993027E-5</v>
      </c>
      <c r="GO37">
        <v>12</v>
      </c>
      <c r="GP37">
        <v>2219</v>
      </c>
      <c r="GQ37">
        <v>4</v>
      </c>
      <c r="GR37">
        <v>38</v>
      </c>
      <c r="GS37">
        <v>3020.8</v>
      </c>
      <c r="GT37">
        <v>3020.8</v>
      </c>
      <c r="GU37">
        <v>0.43457000000000001</v>
      </c>
      <c r="GV37">
        <v>2.4389599999999998</v>
      </c>
      <c r="GW37">
        <v>1.9982899999999999</v>
      </c>
      <c r="GX37">
        <v>2.7038600000000002</v>
      </c>
      <c r="GY37">
        <v>2.0935100000000002</v>
      </c>
      <c r="GZ37">
        <v>2.4243199999999998</v>
      </c>
      <c r="HA37">
        <v>38.870399999999997</v>
      </c>
      <c r="HB37">
        <v>13.904400000000001</v>
      </c>
      <c r="HC37">
        <v>18</v>
      </c>
      <c r="HD37">
        <v>423.79700000000003</v>
      </c>
      <c r="HE37">
        <v>660.89700000000005</v>
      </c>
      <c r="HF37">
        <v>20.055800000000001</v>
      </c>
      <c r="HG37">
        <v>31.814399999999999</v>
      </c>
      <c r="HH37">
        <v>30</v>
      </c>
      <c r="HI37">
        <v>31.732900000000001</v>
      </c>
      <c r="HJ37">
        <v>31.7212</v>
      </c>
      <c r="HK37">
        <v>8.6614400000000007</v>
      </c>
      <c r="HL37">
        <v>45.697499999999998</v>
      </c>
      <c r="HM37">
        <v>0</v>
      </c>
      <c r="HN37">
        <v>19.885899999999999</v>
      </c>
      <c r="HO37">
        <v>83.570599999999999</v>
      </c>
      <c r="HP37">
        <v>19.151</v>
      </c>
      <c r="HQ37">
        <v>95.4636</v>
      </c>
      <c r="HR37">
        <v>99.4375</v>
      </c>
    </row>
    <row r="38" spans="1:226" x14ac:dyDescent="0.2">
      <c r="A38">
        <v>22</v>
      </c>
      <c r="B38">
        <v>1657479373.5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1657479370.6500001</v>
      </c>
      <c r="J38">
        <f t="shared" si="0"/>
        <v>1.7587058908186306E-3</v>
      </c>
      <c r="K38">
        <f t="shared" si="1"/>
        <v>1.7587058908186306</v>
      </c>
      <c r="L38">
        <f t="shared" si="2"/>
        <v>1.6012407231708616</v>
      </c>
      <c r="M38">
        <f t="shared" si="3"/>
        <v>125.54040000000001</v>
      </c>
      <c r="N38">
        <f t="shared" si="4"/>
        <v>87.646214520494993</v>
      </c>
      <c r="O38">
        <f t="shared" si="5"/>
        <v>6.4346103641219621</v>
      </c>
      <c r="P38">
        <f t="shared" si="6"/>
        <v>9.2166394564265151</v>
      </c>
      <c r="Q38">
        <f t="shared" si="7"/>
        <v>7.666242274640396E-2</v>
      </c>
      <c r="R38">
        <f t="shared" si="8"/>
        <v>2.4170381625589239</v>
      </c>
      <c r="S38">
        <f t="shared" si="9"/>
        <v>7.5336771117696738E-2</v>
      </c>
      <c r="T38">
        <f t="shared" si="10"/>
        <v>4.7202677084554764E-2</v>
      </c>
      <c r="U38">
        <f t="shared" si="11"/>
        <v>321.52126529999992</v>
      </c>
      <c r="V38">
        <f t="shared" si="12"/>
        <v>26.389231412255249</v>
      </c>
      <c r="W38">
        <f t="shared" si="13"/>
        <v>25.134989999999998</v>
      </c>
      <c r="X38">
        <f t="shared" si="14"/>
        <v>3.2053577396116175</v>
      </c>
      <c r="Y38">
        <f t="shared" si="15"/>
        <v>49.627863637570179</v>
      </c>
      <c r="Z38">
        <f t="shared" si="16"/>
        <v>1.5469684325537665</v>
      </c>
      <c r="AA38">
        <f t="shared" si="17"/>
        <v>3.1171368645872004</v>
      </c>
      <c r="AB38">
        <f t="shared" si="18"/>
        <v>1.658389307057851</v>
      </c>
      <c r="AC38">
        <f t="shared" si="19"/>
        <v>-77.558929785101611</v>
      </c>
      <c r="AD38">
        <f t="shared" si="20"/>
        <v>-60.953874451375469</v>
      </c>
      <c r="AE38">
        <f t="shared" si="21"/>
        <v>-5.3289988507244912</v>
      </c>
      <c r="AF38">
        <f t="shared" si="22"/>
        <v>177.67946221279837</v>
      </c>
      <c r="AG38">
        <f t="shared" si="23"/>
        <v>-15.848042604240339</v>
      </c>
      <c r="AH38">
        <f t="shared" si="24"/>
        <v>1.7276595845400309</v>
      </c>
      <c r="AI38">
        <f t="shared" si="25"/>
        <v>1.6012407231708616</v>
      </c>
      <c r="AJ38">
        <v>109.43814298821199</v>
      </c>
      <c r="AK38">
        <v>120.444096969697</v>
      </c>
      <c r="AL38">
        <v>-3.3191863880839101</v>
      </c>
      <c r="AM38">
        <v>65.887509024533699</v>
      </c>
      <c r="AN38">
        <f t="shared" si="26"/>
        <v>1.7587058908186306</v>
      </c>
      <c r="AO38">
        <v>19.0190724823767</v>
      </c>
      <c r="AP38">
        <v>21.081369930069901</v>
      </c>
      <c r="AQ38">
        <v>8.1495626664015997E-4</v>
      </c>
      <c r="AR38">
        <v>78.957328814249607</v>
      </c>
      <c r="AS38">
        <v>19</v>
      </c>
      <c r="AT38">
        <v>4</v>
      </c>
      <c r="AU38">
        <f t="shared" si="27"/>
        <v>1</v>
      </c>
      <c r="AV38">
        <f t="shared" si="28"/>
        <v>0</v>
      </c>
      <c r="AW38">
        <f t="shared" si="29"/>
        <v>39026.432677722965</v>
      </c>
      <c r="AX38">
        <f t="shared" si="30"/>
        <v>2000.029</v>
      </c>
      <c r="AY38">
        <f t="shared" si="31"/>
        <v>1681.22469</v>
      </c>
      <c r="AZ38">
        <f t="shared" si="32"/>
        <v>0.84060015629773366</v>
      </c>
      <c r="BA38">
        <f t="shared" si="33"/>
        <v>0.16075830165462598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1657479370.6500001</v>
      </c>
      <c r="BH38">
        <v>125.54040000000001</v>
      </c>
      <c r="BI38">
        <v>106.7816</v>
      </c>
      <c r="BJ38">
        <v>21.071349999999999</v>
      </c>
      <c r="BK38">
        <v>19.041689999999999</v>
      </c>
      <c r="BL38">
        <v>123.3954</v>
      </c>
      <c r="BM38">
        <v>20.792809999999999</v>
      </c>
      <c r="BN38">
        <v>499.9622</v>
      </c>
      <c r="BO38">
        <v>73.389020000000002</v>
      </c>
      <c r="BP38">
        <v>2.6704789999999999E-2</v>
      </c>
      <c r="BQ38">
        <v>24.66722</v>
      </c>
      <c r="BR38">
        <v>25.134989999999998</v>
      </c>
      <c r="BS38">
        <v>999.9</v>
      </c>
      <c r="BT38">
        <v>0</v>
      </c>
      <c r="BU38">
        <v>0</v>
      </c>
      <c r="BV38">
        <v>9977.6880000000001</v>
      </c>
      <c r="BW38">
        <v>0</v>
      </c>
      <c r="BX38">
        <v>1708.07</v>
      </c>
      <c r="BY38">
        <v>18.758839999999999</v>
      </c>
      <c r="BZ38">
        <v>128.2424</v>
      </c>
      <c r="CA38">
        <v>108.8541</v>
      </c>
      <c r="CB38">
        <v>2.0296650000000001</v>
      </c>
      <c r="CC38">
        <v>106.7816</v>
      </c>
      <c r="CD38">
        <v>19.041689999999999</v>
      </c>
      <c r="CE38">
        <v>1.5464059999999999</v>
      </c>
      <c r="CF38">
        <v>1.3974519999999999</v>
      </c>
      <c r="CG38">
        <v>13.434889999999999</v>
      </c>
      <c r="CH38">
        <v>11.88998</v>
      </c>
      <c r="CI38">
        <v>2000.029</v>
      </c>
      <c r="CJ38">
        <v>0.97999480000000005</v>
      </c>
      <c r="CK38">
        <v>2.0004879999999999E-2</v>
      </c>
      <c r="CL38">
        <v>0</v>
      </c>
      <c r="CM38">
        <v>2.4715500000000001</v>
      </c>
      <c r="CN38">
        <v>0</v>
      </c>
      <c r="CO38">
        <v>16243.81</v>
      </c>
      <c r="CP38">
        <v>16705.62</v>
      </c>
      <c r="CQ38">
        <v>44.936999999999998</v>
      </c>
      <c r="CR38">
        <v>47.099800000000002</v>
      </c>
      <c r="CS38">
        <v>46.125</v>
      </c>
      <c r="CT38">
        <v>44.974800000000002</v>
      </c>
      <c r="CU38">
        <v>44.125</v>
      </c>
      <c r="CV38">
        <v>1960.018</v>
      </c>
      <c r="CW38">
        <v>40.011000000000003</v>
      </c>
      <c r="CX38">
        <v>0</v>
      </c>
      <c r="CY38">
        <v>1651546158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3.5000000000000003E-2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17.775653658536601</v>
      </c>
      <c r="DO38">
        <v>7.2273240418118601</v>
      </c>
      <c r="DP38">
        <v>0.72832692274078004</v>
      </c>
      <c r="DQ38">
        <v>0</v>
      </c>
      <c r="DR38">
        <v>2.0792178048780499</v>
      </c>
      <c r="DS38">
        <v>-0.43182313588850402</v>
      </c>
      <c r="DT38">
        <v>4.4595907966724503E-2</v>
      </c>
      <c r="DU38">
        <v>0</v>
      </c>
      <c r="DV38">
        <v>0</v>
      </c>
      <c r="DW38">
        <v>2</v>
      </c>
      <c r="DX38" t="s">
        <v>357</v>
      </c>
      <c r="DY38">
        <v>2.8238500000000002</v>
      </c>
      <c r="DZ38">
        <v>2.64331</v>
      </c>
      <c r="EA38">
        <v>2.3690200000000002E-2</v>
      </c>
      <c r="EB38">
        <v>2.04119E-2</v>
      </c>
      <c r="EC38">
        <v>7.5645400000000002E-2</v>
      </c>
      <c r="ED38">
        <v>7.0614700000000002E-2</v>
      </c>
      <c r="EE38">
        <v>27167.4</v>
      </c>
      <c r="EF38">
        <v>23810.799999999999</v>
      </c>
      <c r="EG38">
        <v>24934.3</v>
      </c>
      <c r="EH38">
        <v>23693.8</v>
      </c>
      <c r="EI38">
        <v>39385.199999999997</v>
      </c>
      <c r="EJ38">
        <v>36481.5</v>
      </c>
      <c r="EK38">
        <v>45124.4</v>
      </c>
      <c r="EL38">
        <v>42311.4</v>
      </c>
      <c r="EM38">
        <v>1.7317199999999999</v>
      </c>
      <c r="EN38">
        <v>2.0823999999999998</v>
      </c>
      <c r="EO38">
        <v>6.9655499999999995E-2</v>
      </c>
      <c r="EP38">
        <v>0</v>
      </c>
      <c r="EQ38">
        <v>24.000900000000001</v>
      </c>
      <c r="ER38">
        <v>999.9</v>
      </c>
      <c r="ES38">
        <v>41.198</v>
      </c>
      <c r="ET38">
        <v>34.15</v>
      </c>
      <c r="EU38">
        <v>30.244499999999999</v>
      </c>
      <c r="EV38">
        <v>52.540100000000002</v>
      </c>
      <c r="EW38">
        <v>28.745999999999999</v>
      </c>
      <c r="EX38">
        <v>2</v>
      </c>
      <c r="EY38">
        <v>0.34229199999999999</v>
      </c>
      <c r="EZ38">
        <v>5.4539299999999997</v>
      </c>
      <c r="FA38">
        <v>20.1572</v>
      </c>
      <c r="FB38">
        <v>5.2336099999999997</v>
      </c>
      <c r="FC38">
        <v>11.992000000000001</v>
      </c>
      <c r="FD38">
        <v>4.9556500000000003</v>
      </c>
      <c r="FE38">
        <v>3.3039000000000001</v>
      </c>
      <c r="FF38">
        <v>347.8</v>
      </c>
      <c r="FG38">
        <v>9999</v>
      </c>
      <c r="FH38">
        <v>9999</v>
      </c>
      <c r="FI38">
        <v>6213.8</v>
      </c>
      <c r="FJ38">
        <v>1.8681399999999999</v>
      </c>
      <c r="FK38">
        <v>1.8638600000000001</v>
      </c>
      <c r="FL38">
        <v>1.87141</v>
      </c>
      <c r="FM38">
        <v>1.8623400000000001</v>
      </c>
      <c r="FN38">
        <v>1.86172</v>
      </c>
      <c r="FO38">
        <v>1.86819</v>
      </c>
      <c r="FP38">
        <v>1.85833</v>
      </c>
      <c r="FQ38">
        <v>1.8646400000000001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2.1059999999999999</v>
      </c>
      <c r="GF38">
        <v>0.27900000000000003</v>
      </c>
      <c r="GG38">
        <v>1.5888367920270901</v>
      </c>
      <c r="GH38">
        <v>4.7671702753221603E-3</v>
      </c>
      <c r="GI38">
        <v>-2.2125445796511702E-6</v>
      </c>
      <c r="GJ38">
        <v>8.4011376092462001E-10</v>
      </c>
      <c r="GK38">
        <v>-6.0944756582233202E-2</v>
      </c>
      <c r="GL38">
        <v>-8.7290647325877699E-3</v>
      </c>
      <c r="GM38">
        <v>1.43137740804298E-3</v>
      </c>
      <c r="GN38">
        <v>-1.08861914993027E-5</v>
      </c>
      <c r="GO38">
        <v>12</v>
      </c>
      <c r="GP38">
        <v>2219</v>
      </c>
      <c r="GQ38">
        <v>4</v>
      </c>
      <c r="GR38">
        <v>38</v>
      </c>
      <c r="GS38">
        <v>3020.9</v>
      </c>
      <c r="GT38">
        <v>3020.9</v>
      </c>
      <c r="GU38">
        <v>0.38818399999999997</v>
      </c>
      <c r="GV38">
        <v>2.4450699999999999</v>
      </c>
      <c r="GW38">
        <v>1.9982899999999999</v>
      </c>
      <c r="GX38">
        <v>2.7038600000000002</v>
      </c>
      <c r="GY38">
        <v>2.0935100000000002</v>
      </c>
      <c r="GZ38">
        <v>2.4169900000000002</v>
      </c>
      <c r="HA38">
        <v>38.870399999999997</v>
      </c>
      <c r="HB38">
        <v>13.8956</v>
      </c>
      <c r="HC38">
        <v>18</v>
      </c>
      <c r="HD38">
        <v>423.98500000000001</v>
      </c>
      <c r="HE38">
        <v>660.78700000000003</v>
      </c>
      <c r="HF38">
        <v>19.937999999999999</v>
      </c>
      <c r="HG38">
        <v>31.801300000000001</v>
      </c>
      <c r="HH38">
        <v>30.000399999999999</v>
      </c>
      <c r="HI38">
        <v>31.726299999999998</v>
      </c>
      <c r="HJ38">
        <v>31.713200000000001</v>
      </c>
      <c r="HK38">
        <v>7.8124500000000001</v>
      </c>
      <c r="HL38">
        <v>45.697499999999998</v>
      </c>
      <c r="HM38">
        <v>0</v>
      </c>
      <c r="HN38">
        <v>19.885899999999999</v>
      </c>
      <c r="HO38">
        <v>63.456000000000003</v>
      </c>
      <c r="HP38">
        <v>19.147500000000001</v>
      </c>
      <c r="HQ38">
        <v>95.4679</v>
      </c>
      <c r="HR38">
        <v>99.438699999999997</v>
      </c>
    </row>
    <row r="39" spans="1:226" x14ac:dyDescent="0.2">
      <c r="A39">
        <v>23</v>
      </c>
      <c r="B39">
        <v>1657479471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1657479468.25</v>
      </c>
      <c r="J39">
        <f t="shared" si="0"/>
        <v>2.0167312478779728E-3</v>
      </c>
      <c r="K39">
        <f t="shared" si="1"/>
        <v>2.0167312478779729</v>
      </c>
      <c r="L39">
        <f t="shared" si="2"/>
        <v>10.243714057134987</v>
      </c>
      <c r="M39">
        <f t="shared" si="3"/>
        <v>406.44819999999999</v>
      </c>
      <c r="N39">
        <f t="shared" si="4"/>
        <v>208.6213159319604</v>
      </c>
      <c r="O39">
        <f t="shared" si="5"/>
        <v>15.315806902573945</v>
      </c>
      <c r="P39">
        <f t="shared" si="6"/>
        <v>29.839147161400316</v>
      </c>
      <c r="Q39">
        <f t="shared" si="7"/>
        <v>8.9410363420775407E-2</v>
      </c>
      <c r="R39">
        <f t="shared" si="8"/>
        <v>2.4167207541999507</v>
      </c>
      <c r="S39">
        <f t="shared" si="9"/>
        <v>8.7612519729475938E-2</v>
      </c>
      <c r="T39">
        <f t="shared" si="10"/>
        <v>5.491634296578763E-2</v>
      </c>
      <c r="U39">
        <f t="shared" si="11"/>
        <v>321.50259360000001</v>
      </c>
      <c r="V39">
        <f t="shared" si="12"/>
        <v>26.081621730291811</v>
      </c>
      <c r="W39">
        <f t="shared" si="13"/>
        <v>25.031009999999998</v>
      </c>
      <c r="X39">
        <f t="shared" si="14"/>
        <v>3.1855608906602635</v>
      </c>
      <c r="Y39">
        <f t="shared" si="15"/>
        <v>50.412077305687539</v>
      </c>
      <c r="Z39">
        <f t="shared" si="16"/>
        <v>1.5501580849895675</v>
      </c>
      <c r="AA39">
        <f t="shared" si="17"/>
        <v>3.0749736329843267</v>
      </c>
      <c r="AB39">
        <f t="shared" si="18"/>
        <v>1.635402805670696</v>
      </c>
      <c r="AC39">
        <f t="shared" si="19"/>
        <v>-88.937848031418596</v>
      </c>
      <c r="AD39">
        <f t="shared" si="20"/>
        <v>-77.060167948737757</v>
      </c>
      <c r="AE39">
        <f t="shared" si="21"/>
        <v>-6.7267615836353176</v>
      </c>
      <c r="AF39">
        <f t="shared" si="22"/>
        <v>148.77781603620835</v>
      </c>
      <c r="AG39">
        <f t="shared" si="23"/>
        <v>10.165660290554799</v>
      </c>
      <c r="AH39">
        <f t="shared" si="24"/>
        <v>2.0705820211411581</v>
      </c>
      <c r="AI39">
        <f t="shared" si="25"/>
        <v>10.243714057134987</v>
      </c>
      <c r="AJ39">
        <v>427.63450654088501</v>
      </c>
      <c r="AK39">
        <v>415.16381818181799</v>
      </c>
      <c r="AL39">
        <v>-1.43498157806514E-2</v>
      </c>
      <c r="AM39">
        <v>65.887509024533699</v>
      </c>
      <c r="AN39">
        <f t="shared" si="26"/>
        <v>2.0167312478779729</v>
      </c>
      <c r="AO39">
        <v>18.689652328745101</v>
      </c>
      <c r="AP39">
        <v>21.093279020979001</v>
      </c>
      <c r="AQ39">
        <v>-7.3741680286433103E-3</v>
      </c>
      <c r="AR39">
        <v>78.957328814249607</v>
      </c>
      <c r="AS39">
        <v>18</v>
      </c>
      <c r="AT39">
        <v>4</v>
      </c>
      <c r="AU39">
        <f t="shared" si="27"/>
        <v>1</v>
      </c>
      <c r="AV39">
        <f t="shared" si="28"/>
        <v>0</v>
      </c>
      <c r="AW39">
        <f t="shared" si="29"/>
        <v>39048.447001908396</v>
      </c>
      <c r="AX39">
        <f t="shared" si="30"/>
        <v>1999.9159999999999</v>
      </c>
      <c r="AY39">
        <f t="shared" si="31"/>
        <v>1681.1294399999999</v>
      </c>
      <c r="AZ39">
        <f t="shared" si="32"/>
        <v>0.84060002520105848</v>
      </c>
      <c r="BA39">
        <f t="shared" si="33"/>
        <v>0.1607580486380428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1657479468.25</v>
      </c>
      <c r="BH39">
        <v>406.44819999999999</v>
      </c>
      <c r="BI39">
        <v>419.65719999999999</v>
      </c>
      <c r="BJ39">
        <v>21.115179999999999</v>
      </c>
      <c r="BK39">
        <v>18.68289</v>
      </c>
      <c r="BL39">
        <v>403.24149999999997</v>
      </c>
      <c r="BM39">
        <v>20.835090000000001</v>
      </c>
      <c r="BN39">
        <v>499.98840000000001</v>
      </c>
      <c r="BO39">
        <v>73.387929999999997</v>
      </c>
      <c r="BP39">
        <v>2.6461209999999999E-2</v>
      </c>
      <c r="BQ39">
        <v>24.43956</v>
      </c>
      <c r="BR39">
        <v>25.031009999999998</v>
      </c>
      <c r="BS39">
        <v>999.9</v>
      </c>
      <c r="BT39">
        <v>0</v>
      </c>
      <c r="BU39">
        <v>0</v>
      </c>
      <c r="BV39">
        <v>9975.7510000000002</v>
      </c>
      <c r="BW39">
        <v>0</v>
      </c>
      <c r="BX39">
        <v>2278.7869999999998</v>
      </c>
      <c r="BY39">
        <v>-13.209070000000001</v>
      </c>
      <c r="BZ39">
        <v>415.21539999999999</v>
      </c>
      <c r="CA39">
        <v>427.64699999999999</v>
      </c>
      <c r="CB39">
        <v>2.432267</v>
      </c>
      <c r="CC39">
        <v>419.65719999999999</v>
      </c>
      <c r="CD39">
        <v>18.68289</v>
      </c>
      <c r="CE39">
        <v>1.5495989999999999</v>
      </c>
      <c r="CF39">
        <v>1.3710979999999999</v>
      </c>
      <c r="CG39">
        <v>13.46654</v>
      </c>
      <c r="CH39">
        <v>11.60173</v>
      </c>
      <c r="CI39">
        <v>1999.9159999999999</v>
      </c>
      <c r="CJ39">
        <v>0.97999860000000005</v>
      </c>
      <c r="CK39">
        <v>2.000176E-2</v>
      </c>
      <c r="CL39">
        <v>0</v>
      </c>
      <c r="CM39">
        <v>2.74227</v>
      </c>
      <c r="CN39">
        <v>0</v>
      </c>
      <c r="CO39">
        <v>16587.259999999998</v>
      </c>
      <c r="CP39">
        <v>16704.71</v>
      </c>
      <c r="CQ39">
        <v>45.311999999999998</v>
      </c>
      <c r="CR39">
        <v>47.824599999999997</v>
      </c>
      <c r="CS39">
        <v>46.5</v>
      </c>
      <c r="CT39">
        <v>45.375</v>
      </c>
      <c r="CU39">
        <v>44.436999999999998</v>
      </c>
      <c r="CV39">
        <v>1959.9159999999999</v>
      </c>
      <c r="CW39">
        <v>40</v>
      </c>
      <c r="CX39">
        <v>0</v>
      </c>
      <c r="CY39">
        <v>1651546255.2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3.5000000000000003E-2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-13.1027925</v>
      </c>
      <c r="DO39">
        <v>-0.89714409005625495</v>
      </c>
      <c r="DP39">
        <v>9.3473302037266295E-2</v>
      </c>
      <c r="DQ39">
        <v>0</v>
      </c>
      <c r="DR39">
        <v>2.3452707500000001</v>
      </c>
      <c r="DS39">
        <v>0.787368742964348</v>
      </c>
      <c r="DT39">
        <v>7.8124980716397605E-2</v>
      </c>
      <c r="DU39">
        <v>0</v>
      </c>
      <c r="DV39">
        <v>0</v>
      </c>
      <c r="DW39">
        <v>2</v>
      </c>
      <c r="DX39" t="s">
        <v>357</v>
      </c>
      <c r="DY39">
        <v>2.8252199999999998</v>
      </c>
      <c r="DZ39">
        <v>2.6427299999999998</v>
      </c>
      <c r="EA39">
        <v>7.1508500000000003E-2</v>
      </c>
      <c r="EB39">
        <v>7.3678800000000003E-2</v>
      </c>
      <c r="EC39">
        <v>7.5675300000000001E-2</v>
      </c>
      <c r="ED39">
        <v>6.9533399999999995E-2</v>
      </c>
      <c r="EE39">
        <v>25850.3</v>
      </c>
      <c r="EF39">
        <v>22525.9</v>
      </c>
      <c r="EG39">
        <v>24946.1</v>
      </c>
      <c r="EH39">
        <v>23702.9</v>
      </c>
      <c r="EI39">
        <v>39400.5</v>
      </c>
      <c r="EJ39">
        <v>36538.400000000001</v>
      </c>
      <c r="EK39">
        <v>45142</v>
      </c>
      <c r="EL39">
        <v>42326.5</v>
      </c>
      <c r="EM39">
        <v>1.7349000000000001</v>
      </c>
      <c r="EN39">
        <v>2.0840200000000002</v>
      </c>
      <c r="EO39">
        <v>3.1657499999999998E-2</v>
      </c>
      <c r="EP39">
        <v>0</v>
      </c>
      <c r="EQ39">
        <v>24.525300000000001</v>
      </c>
      <c r="ER39">
        <v>999.9</v>
      </c>
      <c r="ES39">
        <v>40.630000000000003</v>
      </c>
      <c r="ET39">
        <v>34.250999999999998</v>
      </c>
      <c r="EU39">
        <v>29.9998</v>
      </c>
      <c r="EV39">
        <v>52.730200000000004</v>
      </c>
      <c r="EW39">
        <v>28.7179</v>
      </c>
      <c r="EX39">
        <v>2</v>
      </c>
      <c r="EY39">
        <v>0.330038</v>
      </c>
      <c r="EZ39">
        <v>5.5466199999999999</v>
      </c>
      <c r="FA39">
        <v>20.157699999999998</v>
      </c>
      <c r="FB39">
        <v>5.2337600000000002</v>
      </c>
      <c r="FC39">
        <v>11.992000000000001</v>
      </c>
      <c r="FD39">
        <v>4.9558</v>
      </c>
      <c r="FE39">
        <v>3.3039800000000001</v>
      </c>
      <c r="FF39">
        <v>347.8</v>
      </c>
      <c r="FG39">
        <v>9999</v>
      </c>
      <c r="FH39">
        <v>9999</v>
      </c>
      <c r="FI39">
        <v>6216.5</v>
      </c>
      <c r="FJ39">
        <v>1.8681399999999999</v>
      </c>
      <c r="FK39">
        <v>1.8638600000000001</v>
      </c>
      <c r="FL39">
        <v>1.87141</v>
      </c>
      <c r="FM39">
        <v>1.8623400000000001</v>
      </c>
      <c r="FN39">
        <v>1.8617300000000001</v>
      </c>
      <c r="FO39">
        <v>1.86819</v>
      </c>
      <c r="FP39">
        <v>1.85836</v>
      </c>
      <c r="FQ39">
        <v>1.8646499999999999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3.206</v>
      </c>
      <c r="GF39">
        <v>0.2792</v>
      </c>
      <c r="GG39">
        <v>1.5888367920270901</v>
      </c>
      <c r="GH39">
        <v>4.7671702753221603E-3</v>
      </c>
      <c r="GI39">
        <v>-2.2125445796511702E-6</v>
      </c>
      <c r="GJ39">
        <v>8.4011376092462001E-10</v>
      </c>
      <c r="GK39">
        <v>-6.0944756582233202E-2</v>
      </c>
      <c r="GL39">
        <v>-8.7290647325877699E-3</v>
      </c>
      <c r="GM39">
        <v>1.43137740804298E-3</v>
      </c>
      <c r="GN39">
        <v>-1.08861914993027E-5</v>
      </c>
      <c r="GO39">
        <v>12</v>
      </c>
      <c r="GP39">
        <v>2219</v>
      </c>
      <c r="GQ39">
        <v>4</v>
      </c>
      <c r="GR39">
        <v>38</v>
      </c>
      <c r="GS39">
        <v>3022.5</v>
      </c>
      <c r="GT39">
        <v>3022.5</v>
      </c>
      <c r="GU39">
        <v>1.3037099999999999</v>
      </c>
      <c r="GV39">
        <v>2.3938000000000001</v>
      </c>
      <c r="GW39">
        <v>1.9982899999999999</v>
      </c>
      <c r="GX39">
        <v>2.7038600000000002</v>
      </c>
      <c r="GY39">
        <v>2.0935100000000002</v>
      </c>
      <c r="GZ39">
        <v>2.4096700000000002</v>
      </c>
      <c r="HA39">
        <v>38.895099999999999</v>
      </c>
      <c r="HB39">
        <v>13.8606</v>
      </c>
      <c r="HC39">
        <v>18</v>
      </c>
      <c r="HD39">
        <v>425.23200000000003</v>
      </c>
      <c r="HE39">
        <v>660.97699999999998</v>
      </c>
      <c r="HF39">
        <v>19.620699999999999</v>
      </c>
      <c r="HG39">
        <v>31.648800000000001</v>
      </c>
      <c r="HH39">
        <v>30.002199999999998</v>
      </c>
      <c r="HI39">
        <v>31.636299999999999</v>
      </c>
      <c r="HJ39">
        <v>31.6065</v>
      </c>
      <c r="HK39">
        <v>26.131799999999998</v>
      </c>
      <c r="HL39">
        <v>47.509900000000002</v>
      </c>
      <c r="HM39">
        <v>0</v>
      </c>
      <c r="HN39">
        <v>19.517099999999999</v>
      </c>
      <c r="HO39">
        <v>426.40499999999997</v>
      </c>
      <c r="HP39">
        <v>18.5624</v>
      </c>
      <c r="HQ39">
        <v>95.507999999999996</v>
      </c>
      <c r="HR39">
        <v>99.475099999999998</v>
      </c>
    </row>
    <row r="40" spans="1:226" x14ac:dyDescent="0.2">
      <c r="A40">
        <v>24</v>
      </c>
      <c r="B40">
        <v>1657479476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1657479473.5</v>
      </c>
      <c r="J40">
        <f t="shared" si="0"/>
        <v>2.0111079655099669E-3</v>
      </c>
      <c r="K40">
        <f t="shared" si="1"/>
        <v>2.0111079655099671</v>
      </c>
      <c r="L40">
        <f t="shared" si="2"/>
        <v>10.302409054800826</v>
      </c>
      <c r="M40">
        <f t="shared" si="3"/>
        <v>406.432111111111</v>
      </c>
      <c r="N40">
        <f t="shared" si="4"/>
        <v>205.90908147962844</v>
      </c>
      <c r="O40">
        <f t="shared" si="5"/>
        <v>15.116552938990447</v>
      </c>
      <c r="P40">
        <f t="shared" si="6"/>
        <v>29.837695742062724</v>
      </c>
      <c r="Q40">
        <f t="shared" si="7"/>
        <v>8.8635128735586544E-2</v>
      </c>
      <c r="R40">
        <f t="shared" si="8"/>
        <v>2.4168072588376637</v>
      </c>
      <c r="S40">
        <f t="shared" si="9"/>
        <v>8.68680562433779E-2</v>
      </c>
      <c r="T40">
        <f t="shared" si="10"/>
        <v>5.444836535674008E-2</v>
      </c>
      <c r="U40">
        <f t="shared" si="11"/>
        <v>321.51127633333323</v>
      </c>
      <c r="V40">
        <f t="shared" si="12"/>
        <v>26.096058562145529</v>
      </c>
      <c r="W40">
        <f t="shared" si="13"/>
        <v>25.0640111111111</v>
      </c>
      <c r="X40">
        <f t="shared" si="14"/>
        <v>3.1918323965715634</v>
      </c>
      <c r="Y40">
        <f t="shared" si="15"/>
        <v>50.273275997035313</v>
      </c>
      <c r="Z40">
        <f t="shared" si="16"/>
        <v>1.5470653987267005</v>
      </c>
      <c r="AA40">
        <f t="shared" si="17"/>
        <v>3.0773116890531127</v>
      </c>
      <c r="AB40">
        <f t="shared" si="18"/>
        <v>1.6447669978448629</v>
      </c>
      <c r="AC40">
        <f t="shared" si="19"/>
        <v>-88.68986127898954</v>
      </c>
      <c r="AD40">
        <f t="shared" si="20"/>
        <v>-79.708636850720822</v>
      </c>
      <c r="AE40">
        <f t="shared" si="21"/>
        <v>-6.9593059712873435</v>
      </c>
      <c r="AF40">
        <f t="shared" si="22"/>
        <v>146.1534722323355</v>
      </c>
      <c r="AG40">
        <f t="shared" si="23"/>
        <v>10.765910583032165</v>
      </c>
      <c r="AH40">
        <f t="shared" si="24"/>
        <v>2.063538767632179</v>
      </c>
      <c r="AI40">
        <f t="shared" si="25"/>
        <v>10.302409054800826</v>
      </c>
      <c r="AJ40">
        <v>427.77853565142698</v>
      </c>
      <c r="AK40">
        <v>415.182054545455</v>
      </c>
      <c r="AL40">
        <v>-5.8447285746773099E-4</v>
      </c>
      <c r="AM40">
        <v>65.887509024533699</v>
      </c>
      <c r="AN40">
        <f t="shared" si="26"/>
        <v>2.0111079655099671</v>
      </c>
      <c r="AO40">
        <v>18.665912528220701</v>
      </c>
      <c r="AP40">
        <v>21.058153146853201</v>
      </c>
      <c r="AQ40">
        <v>-6.3097217231784103E-3</v>
      </c>
      <c r="AR40">
        <v>78.957328814249607</v>
      </c>
      <c r="AS40">
        <v>18</v>
      </c>
      <c r="AT40">
        <v>4</v>
      </c>
      <c r="AU40">
        <f t="shared" si="27"/>
        <v>1</v>
      </c>
      <c r="AV40">
        <f t="shared" si="28"/>
        <v>0</v>
      </c>
      <c r="AW40">
        <f t="shared" si="29"/>
        <v>39048.893194825599</v>
      </c>
      <c r="AX40">
        <f t="shared" si="30"/>
        <v>1999.97</v>
      </c>
      <c r="AY40">
        <f t="shared" si="31"/>
        <v>1681.174833333333</v>
      </c>
      <c r="AZ40">
        <f t="shared" si="32"/>
        <v>0.8406000256670515</v>
      </c>
      <c r="BA40">
        <f t="shared" si="33"/>
        <v>0.16075804953740969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1657479473.5</v>
      </c>
      <c r="BH40">
        <v>406.432111111111</v>
      </c>
      <c r="BI40">
        <v>420.35866666666698</v>
      </c>
      <c r="BJ40">
        <v>21.073244444444398</v>
      </c>
      <c r="BK40">
        <v>18.649000000000001</v>
      </c>
      <c r="BL40">
        <v>403.22544444444401</v>
      </c>
      <c r="BM40">
        <v>20.794622222222198</v>
      </c>
      <c r="BN40">
        <v>499.962777777778</v>
      </c>
      <c r="BO40">
        <v>73.386911111111104</v>
      </c>
      <c r="BP40">
        <v>2.68151333333333E-2</v>
      </c>
      <c r="BQ40">
        <v>24.452255555555599</v>
      </c>
      <c r="BR40">
        <v>25.0640111111111</v>
      </c>
      <c r="BS40">
        <v>999.9</v>
      </c>
      <c r="BT40">
        <v>0</v>
      </c>
      <c r="BU40">
        <v>0</v>
      </c>
      <c r="BV40">
        <v>9976.4577777777795</v>
      </c>
      <c r="BW40">
        <v>0</v>
      </c>
      <c r="BX40">
        <v>2274.0266666666698</v>
      </c>
      <c r="BY40">
        <v>-13.9267222222222</v>
      </c>
      <c r="BZ40">
        <v>415.181222222222</v>
      </c>
      <c r="CA40">
        <v>428.346888888889</v>
      </c>
      <c r="CB40">
        <v>2.4242355555555601</v>
      </c>
      <c r="CC40">
        <v>420.35866666666698</v>
      </c>
      <c r="CD40">
        <v>18.649000000000001</v>
      </c>
      <c r="CE40">
        <v>1.54649888888889</v>
      </c>
      <c r="CF40">
        <v>1.36859444444444</v>
      </c>
      <c r="CG40">
        <v>13.4358</v>
      </c>
      <c r="CH40">
        <v>11.5740444444444</v>
      </c>
      <c r="CI40">
        <v>1999.97</v>
      </c>
      <c r="CJ40">
        <v>0.97999899999999995</v>
      </c>
      <c r="CK40">
        <v>2.0001333333333302E-2</v>
      </c>
      <c r="CL40">
        <v>0</v>
      </c>
      <c r="CM40">
        <v>2.5170333333333299</v>
      </c>
      <c r="CN40">
        <v>0</v>
      </c>
      <c r="CO40">
        <v>16592.288888888899</v>
      </c>
      <c r="CP40">
        <v>16705.166666666701</v>
      </c>
      <c r="CQ40">
        <v>45.311999999999998</v>
      </c>
      <c r="CR40">
        <v>47.875</v>
      </c>
      <c r="CS40">
        <v>46.5</v>
      </c>
      <c r="CT40">
        <v>45.402555555555601</v>
      </c>
      <c r="CU40">
        <v>44.465000000000003</v>
      </c>
      <c r="CV40">
        <v>1959.96888888889</v>
      </c>
      <c r="CW40">
        <v>40.001111111111101</v>
      </c>
      <c r="CX40">
        <v>0</v>
      </c>
      <c r="CY40">
        <v>1651546260.5999999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3.5000000000000003E-2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-13.2081073170732</v>
      </c>
      <c r="DO40">
        <v>-1.73941254355404</v>
      </c>
      <c r="DP40">
        <v>0.24096714621752199</v>
      </c>
      <c r="DQ40">
        <v>0</v>
      </c>
      <c r="DR40">
        <v>2.3866990243902402</v>
      </c>
      <c r="DS40">
        <v>0.446613867595817</v>
      </c>
      <c r="DT40">
        <v>4.94154421803292E-2</v>
      </c>
      <c r="DU40">
        <v>0</v>
      </c>
      <c r="DV40">
        <v>0</v>
      </c>
      <c r="DW40">
        <v>2</v>
      </c>
      <c r="DX40" t="s">
        <v>357</v>
      </c>
      <c r="DY40">
        <v>2.8252100000000002</v>
      </c>
      <c r="DZ40">
        <v>2.6434500000000001</v>
      </c>
      <c r="EA40">
        <v>7.1517300000000006E-2</v>
      </c>
      <c r="EB40">
        <v>7.4084700000000003E-2</v>
      </c>
      <c r="EC40">
        <v>7.5581899999999994E-2</v>
      </c>
      <c r="ED40">
        <v>6.9419400000000006E-2</v>
      </c>
      <c r="EE40">
        <v>25849.3</v>
      </c>
      <c r="EF40">
        <v>22515.5</v>
      </c>
      <c r="EG40">
        <v>24945.4</v>
      </c>
      <c r="EH40">
        <v>23702.400000000001</v>
      </c>
      <c r="EI40">
        <v>39403.5</v>
      </c>
      <c r="EJ40">
        <v>36542.199999999997</v>
      </c>
      <c r="EK40">
        <v>45140.800000000003</v>
      </c>
      <c r="EL40">
        <v>42325.599999999999</v>
      </c>
      <c r="EM40">
        <v>1.7348699999999999</v>
      </c>
      <c r="EN40">
        <v>2.08378</v>
      </c>
      <c r="EO40">
        <v>3.1258899999999999E-2</v>
      </c>
      <c r="EP40">
        <v>0</v>
      </c>
      <c r="EQ40">
        <v>24.5641</v>
      </c>
      <c r="ER40">
        <v>999.9</v>
      </c>
      <c r="ES40">
        <v>40.606000000000002</v>
      </c>
      <c r="ET40">
        <v>34.271000000000001</v>
      </c>
      <c r="EU40">
        <v>30.017600000000002</v>
      </c>
      <c r="EV40">
        <v>52.920200000000001</v>
      </c>
      <c r="EW40">
        <v>28.802099999999999</v>
      </c>
      <c r="EX40">
        <v>2</v>
      </c>
      <c r="EY40">
        <v>0.33277200000000001</v>
      </c>
      <c r="EZ40">
        <v>5.8670200000000001</v>
      </c>
      <c r="FA40">
        <v>20.146699999999999</v>
      </c>
      <c r="FB40">
        <v>5.2339099999999998</v>
      </c>
      <c r="FC40">
        <v>11.992000000000001</v>
      </c>
      <c r="FD40">
        <v>4.9555999999999996</v>
      </c>
      <c r="FE40">
        <v>3.3039499999999999</v>
      </c>
      <c r="FF40">
        <v>347.8</v>
      </c>
      <c r="FG40">
        <v>9999</v>
      </c>
      <c r="FH40">
        <v>9999</v>
      </c>
      <c r="FI40">
        <v>6216.5</v>
      </c>
      <c r="FJ40">
        <v>1.8681399999999999</v>
      </c>
      <c r="FK40">
        <v>1.8638600000000001</v>
      </c>
      <c r="FL40">
        <v>1.87138</v>
      </c>
      <c r="FM40">
        <v>1.8623400000000001</v>
      </c>
      <c r="FN40">
        <v>1.8617300000000001</v>
      </c>
      <c r="FO40">
        <v>1.86816</v>
      </c>
      <c r="FP40">
        <v>1.85833</v>
      </c>
      <c r="FQ40">
        <v>1.8646799999999999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3.206</v>
      </c>
      <c r="GF40">
        <v>0.27789999999999998</v>
      </c>
      <c r="GG40">
        <v>1.5888367920270901</v>
      </c>
      <c r="GH40">
        <v>4.7671702753221603E-3</v>
      </c>
      <c r="GI40">
        <v>-2.2125445796511702E-6</v>
      </c>
      <c r="GJ40">
        <v>8.4011376092462001E-10</v>
      </c>
      <c r="GK40">
        <v>-6.0944756582233202E-2</v>
      </c>
      <c r="GL40">
        <v>-8.7290647325877699E-3</v>
      </c>
      <c r="GM40">
        <v>1.43137740804298E-3</v>
      </c>
      <c r="GN40">
        <v>-1.08861914993027E-5</v>
      </c>
      <c r="GO40">
        <v>12</v>
      </c>
      <c r="GP40">
        <v>2219</v>
      </c>
      <c r="GQ40">
        <v>4</v>
      </c>
      <c r="GR40">
        <v>38</v>
      </c>
      <c r="GS40">
        <v>3022.6</v>
      </c>
      <c r="GT40">
        <v>3022.6</v>
      </c>
      <c r="GU40">
        <v>1.3269</v>
      </c>
      <c r="GV40">
        <v>2.3974600000000001</v>
      </c>
      <c r="GW40">
        <v>1.9982899999999999</v>
      </c>
      <c r="GX40">
        <v>2.7038600000000002</v>
      </c>
      <c r="GY40">
        <v>2.0935100000000002</v>
      </c>
      <c r="GZ40">
        <v>2.3779300000000001</v>
      </c>
      <c r="HA40">
        <v>38.895099999999999</v>
      </c>
      <c r="HB40">
        <v>13.851800000000001</v>
      </c>
      <c r="HC40">
        <v>18</v>
      </c>
      <c r="HD40">
        <v>425.23200000000003</v>
      </c>
      <c r="HE40">
        <v>660.76499999999999</v>
      </c>
      <c r="HF40">
        <v>19.5672</v>
      </c>
      <c r="HG40">
        <v>31.649000000000001</v>
      </c>
      <c r="HH40">
        <v>30.002400000000002</v>
      </c>
      <c r="HI40">
        <v>31.638400000000001</v>
      </c>
      <c r="HJ40">
        <v>31.6065</v>
      </c>
      <c r="HK40">
        <v>26.6493</v>
      </c>
      <c r="HL40">
        <v>47.509900000000002</v>
      </c>
      <c r="HM40">
        <v>0</v>
      </c>
      <c r="HN40">
        <v>19.465599999999998</v>
      </c>
      <c r="HO40">
        <v>439.88</v>
      </c>
      <c r="HP40">
        <v>18.561699999999998</v>
      </c>
      <c r="HQ40">
        <v>95.505399999999995</v>
      </c>
      <c r="HR40">
        <v>99.472999999999999</v>
      </c>
    </row>
    <row r="41" spans="1:226" x14ac:dyDescent="0.2">
      <c r="A41">
        <v>25</v>
      </c>
      <c r="B41">
        <v>1657479481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1657479478.2</v>
      </c>
      <c r="J41">
        <f t="shared" si="0"/>
        <v>2.0179518714707359E-3</v>
      </c>
      <c r="K41">
        <f t="shared" si="1"/>
        <v>2.0179518714707361</v>
      </c>
      <c r="L41">
        <f t="shared" si="2"/>
        <v>10.620376780683326</v>
      </c>
      <c r="M41">
        <f t="shared" si="3"/>
        <v>407.74270000000001</v>
      </c>
      <c r="N41">
        <f t="shared" si="4"/>
        <v>201.25527385913986</v>
      </c>
      <c r="O41">
        <f t="shared" si="5"/>
        <v>14.775009173010503</v>
      </c>
      <c r="P41">
        <f t="shared" si="6"/>
        <v>29.934132990445736</v>
      </c>
      <c r="Q41">
        <f t="shared" si="7"/>
        <v>8.856970106838799E-2</v>
      </c>
      <c r="R41">
        <f t="shared" si="8"/>
        <v>2.4180114072136183</v>
      </c>
      <c r="S41">
        <f t="shared" si="9"/>
        <v>8.6806068268351952E-2</v>
      </c>
      <c r="T41">
        <f t="shared" si="10"/>
        <v>5.4409323081758436E-2</v>
      </c>
      <c r="U41">
        <f t="shared" si="11"/>
        <v>321.52429919999992</v>
      </c>
      <c r="V41">
        <f t="shared" si="12"/>
        <v>26.098405057550213</v>
      </c>
      <c r="W41">
        <f t="shared" si="13"/>
        <v>25.08764</v>
      </c>
      <c r="X41">
        <f t="shared" si="14"/>
        <v>3.1963294381470662</v>
      </c>
      <c r="Y41">
        <f t="shared" si="15"/>
        <v>50.184201377148362</v>
      </c>
      <c r="Z41">
        <f t="shared" si="16"/>
        <v>1.5447999712454619</v>
      </c>
      <c r="AA41">
        <f t="shared" si="17"/>
        <v>3.0782595495260678</v>
      </c>
      <c r="AB41">
        <f t="shared" si="18"/>
        <v>1.6515294669016043</v>
      </c>
      <c r="AC41">
        <f t="shared" si="19"/>
        <v>-88.991677531859452</v>
      </c>
      <c r="AD41">
        <f t="shared" si="20"/>
        <v>-82.157979880428016</v>
      </c>
      <c r="AE41">
        <f t="shared" si="21"/>
        <v>-7.1706239928588591</v>
      </c>
      <c r="AF41">
        <f t="shared" si="22"/>
        <v>143.2040177948536</v>
      </c>
      <c r="AG41">
        <f t="shared" si="23"/>
        <v>15.375229548935938</v>
      </c>
      <c r="AH41">
        <f t="shared" si="24"/>
        <v>2.0545234253056708</v>
      </c>
      <c r="AI41">
        <f t="shared" si="25"/>
        <v>10.620376780683326</v>
      </c>
      <c r="AJ41">
        <v>434.54210563461498</v>
      </c>
      <c r="AK41">
        <v>418.45021212121202</v>
      </c>
      <c r="AL41">
        <v>0.79445475092981099</v>
      </c>
      <c r="AM41">
        <v>65.887509024533699</v>
      </c>
      <c r="AN41">
        <f t="shared" si="26"/>
        <v>2.0179518714707361</v>
      </c>
      <c r="AO41">
        <v>18.629793026282901</v>
      </c>
      <c r="AP41">
        <v>21.031679020978999</v>
      </c>
      <c r="AQ41">
        <v>-6.6620719502524101E-3</v>
      </c>
      <c r="AR41">
        <v>78.957328814249607</v>
      </c>
      <c r="AS41">
        <v>18</v>
      </c>
      <c r="AT41">
        <v>4</v>
      </c>
      <c r="AU41">
        <f t="shared" si="27"/>
        <v>1</v>
      </c>
      <c r="AV41">
        <f t="shared" si="28"/>
        <v>0</v>
      </c>
      <c r="AW41">
        <f t="shared" si="29"/>
        <v>39077.942376124898</v>
      </c>
      <c r="AX41">
        <f t="shared" si="30"/>
        <v>2000.0519999999999</v>
      </c>
      <c r="AY41">
        <f t="shared" si="31"/>
        <v>1681.2436799999998</v>
      </c>
      <c r="AZ41">
        <f t="shared" si="32"/>
        <v>0.84059998440040551</v>
      </c>
      <c r="BA41">
        <f t="shared" si="33"/>
        <v>0.16075796989278276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1657479478.2</v>
      </c>
      <c r="BH41">
        <v>407.74270000000001</v>
      </c>
      <c r="BI41">
        <v>427.19880000000001</v>
      </c>
      <c r="BJ41">
        <v>21.04223</v>
      </c>
      <c r="BK41">
        <v>18.628609999999998</v>
      </c>
      <c r="BL41">
        <v>404.53179999999998</v>
      </c>
      <c r="BM41">
        <v>20.76473</v>
      </c>
      <c r="BN41">
        <v>499.9855</v>
      </c>
      <c r="BO41">
        <v>73.387320000000003</v>
      </c>
      <c r="BP41">
        <v>2.6950789999999999E-2</v>
      </c>
      <c r="BQ41">
        <v>24.4574</v>
      </c>
      <c r="BR41">
        <v>25.08764</v>
      </c>
      <c r="BS41">
        <v>999.9</v>
      </c>
      <c r="BT41">
        <v>0</v>
      </c>
      <c r="BU41">
        <v>0</v>
      </c>
      <c r="BV41">
        <v>9984.3140000000003</v>
      </c>
      <c r="BW41">
        <v>0</v>
      </c>
      <c r="BX41">
        <v>2288.991</v>
      </c>
      <c r="BY41">
        <v>-19.456150000000001</v>
      </c>
      <c r="BZ41">
        <v>416.50689999999997</v>
      </c>
      <c r="CA41">
        <v>435.30810000000002</v>
      </c>
      <c r="CB41">
        <v>2.4136229999999999</v>
      </c>
      <c r="CC41">
        <v>427.19880000000001</v>
      </c>
      <c r="CD41">
        <v>18.628609999999998</v>
      </c>
      <c r="CE41">
        <v>1.5442309999999999</v>
      </c>
      <c r="CF41">
        <v>1.367103</v>
      </c>
      <c r="CG41">
        <v>13.4133</v>
      </c>
      <c r="CH41">
        <v>11.557600000000001</v>
      </c>
      <c r="CI41">
        <v>2000.0519999999999</v>
      </c>
      <c r="CJ41">
        <v>0.98000010000000004</v>
      </c>
      <c r="CK41">
        <v>2.0000159999999999E-2</v>
      </c>
      <c r="CL41">
        <v>0</v>
      </c>
      <c r="CM41">
        <v>2.6009000000000002</v>
      </c>
      <c r="CN41">
        <v>0</v>
      </c>
      <c r="CO41">
        <v>16682.7</v>
      </c>
      <c r="CP41">
        <v>16705.86</v>
      </c>
      <c r="CQ41">
        <v>45.368699999999997</v>
      </c>
      <c r="CR41">
        <v>47.899799999999999</v>
      </c>
      <c r="CS41">
        <v>46.555799999999998</v>
      </c>
      <c r="CT41">
        <v>45.436999999999998</v>
      </c>
      <c r="CU41">
        <v>44.5</v>
      </c>
      <c r="CV41">
        <v>1960.0519999999999</v>
      </c>
      <c r="CW41">
        <v>40</v>
      </c>
      <c r="CX41">
        <v>0</v>
      </c>
      <c r="CY41">
        <v>1651546265.4000001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3.5000000000000003E-2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-14.8972268292683</v>
      </c>
      <c r="DO41">
        <v>-23.033163763066199</v>
      </c>
      <c r="DP41">
        <v>2.86662821642979</v>
      </c>
      <c r="DQ41">
        <v>0</v>
      </c>
      <c r="DR41">
        <v>2.4146602439024401</v>
      </c>
      <c r="DS41">
        <v>7.6807526132405393E-2</v>
      </c>
      <c r="DT41">
        <v>1.84571033966376E-2</v>
      </c>
      <c r="DU41">
        <v>1</v>
      </c>
      <c r="DV41">
        <v>1</v>
      </c>
      <c r="DW41">
        <v>2</v>
      </c>
      <c r="DX41" t="s">
        <v>383</v>
      </c>
      <c r="DY41">
        <v>2.8252299999999999</v>
      </c>
      <c r="DZ41">
        <v>2.6430400000000001</v>
      </c>
      <c r="EA41">
        <v>7.2025699999999998E-2</v>
      </c>
      <c r="EB41">
        <v>7.5558200000000006E-2</v>
      </c>
      <c r="EC41">
        <v>7.5517799999999996E-2</v>
      </c>
      <c r="ED41">
        <v>6.9409999999999999E-2</v>
      </c>
      <c r="EE41">
        <v>25834.2</v>
      </c>
      <c r="EF41">
        <v>22478.9</v>
      </c>
      <c r="EG41">
        <v>24944.5</v>
      </c>
      <c r="EH41">
        <v>23701.5</v>
      </c>
      <c r="EI41">
        <v>39404.5</v>
      </c>
      <c r="EJ41">
        <v>36541.4</v>
      </c>
      <c r="EK41">
        <v>45138.8</v>
      </c>
      <c r="EL41">
        <v>42324.3</v>
      </c>
      <c r="EM41">
        <v>1.7350300000000001</v>
      </c>
      <c r="EN41">
        <v>2.0837500000000002</v>
      </c>
      <c r="EO41">
        <v>3.0599500000000002E-2</v>
      </c>
      <c r="EP41">
        <v>0</v>
      </c>
      <c r="EQ41">
        <v>24.600300000000001</v>
      </c>
      <c r="ER41">
        <v>999.9</v>
      </c>
      <c r="ES41">
        <v>40.606000000000002</v>
      </c>
      <c r="ET41">
        <v>34.290999999999997</v>
      </c>
      <c r="EU41">
        <v>30.0459</v>
      </c>
      <c r="EV41">
        <v>52.990200000000002</v>
      </c>
      <c r="EW41">
        <v>28.75</v>
      </c>
      <c r="EX41">
        <v>2</v>
      </c>
      <c r="EY41">
        <v>0.33458599999999999</v>
      </c>
      <c r="EZ41">
        <v>6.1125499999999997</v>
      </c>
      <c r="FA41">
        <v>20.137499999999999</v>
      </c>
      <c r="FB41">
        <v>5.2339099999999998</v>
      </c>
      <c r="FC41">
        <v>11.992000000000001</v>
      </c>
      <c r="FD41">
        <v>4.9558</v>
      </c>
      <c r="FE41">
        <v>3.3039499999999999</v>
      </c>
      <c r="FF41">
        <v>347.8</v>
      </c>
      <c r="FG41">
        <v>9999</v>
      </c>
      <c r="FH41">
        <v>9999</v>
      </c>
      <c r="FI41">
        <v>6216.8</v>
      </c>
      <c r="FJ41">
        <v>1.8681300000000001</v>
      </c>
      <c r="FK41">
        <v>1.8638600000000001</v>
      </c>
      <c r="FL41">
        <v>1.8714</v>
      </c>
      <c r="FM41">
        <v>1.8623400000000001</v>
      </c>
      <c r="FN41">
        <v>1.86172</v>
      </c>
      <c r="FO41">
        <v>1.8681300000000001</v>
      </c>
      <c r="FP41">
        <v>1.85833</v>
      </c>
      <c r="FQ41">
        <v>1.86466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3.2189999999999999</v>
      </c>
      <c r="GF41">
        <v>0.27710000000000001</v>
      </c>
      <c r="GG41">
        <v>1.5888367920270901</v>
      </c>
      <c r="GH41">
        <v>4.7671702753221603E-3</v>
      </c>
      <c r="GI41">
        <v>-2.2125445796511702E-6</v>
      </c>
      <c r="GJ41">
        <v>8.4011376092462001E-10</v>
      </c>
      <c r="GK41">
        <v>-6.0944756582233202E-2</v>
      </c>
      <c r="GL41">
        <v>-8.7290647325877699E-3</v>
      </c>
      <c r="GM41">
        <v>1.43137740804298E-3</v>
      </c>
      <c r="GN41">
        <v>-1.08861914993027E-5</v>
      </c>
      <c r="GO41">
        <v>12</v>
      </c>
      <c r="GP41">
        <v>2219</v>
      </c>
      <c r="GQ41">
        <v>4</v>
      </c>
      <c r="GR41">
        <v>38</v>
      </c>
      <c r="GS41">
        <v>3022.7</v>
      </c>
      <c r="GT41">
        <v>3022.7</v>
      </c>
      <c r="GU41">
        <v>1.3598600000000001</v>
      </c>
      <c r="GV41">
        <v>2.3938000000000001</v>
      </c>
      <c r="GW41">
        <v>1.9982899999999999</v>
      </c>
      <c r="GX41">
        <v>2.7038600000000002</v>
      </c>
      <c r="GY41">
        <v>2.0935100000000002</v>
      </c>
      <c r="GZ41">
        <v>2.3986800000000001</v>
      </c>
      <c r="HA41">
        <v>38.895099999999999</v>
      </c>
      <c r="HB41">
        <v>13.8431</v>
      </c>
      <c r="HC41">
        <v>18</v>
      </c>
      <c r="HD41">
        <v>425.32299999999998</v>
      </c>
      <c r="HE41">
        <v>660.74400000000003</v>
      </c>
      <c r="HF41">
        <v>19.4938</v>
      </c>
      <c r="HG41">
        <v>31.651599999999998</v>
      </c>
      <c r="HH41">
        <v>30.001999999999999</v>
      </c>
      <c r="HI41">
        <v>31.639099999999999</v>
      </c>
      <c r="HJ41">
        <v>31.6065</v>
      </c>
      <c r="HK41">
        <v>27.307700000000001</v>
      </c>
      <c r="HL41">
        <v>47.509900000000002</v>
      </c>
      <c r="HM41">
        <v>0</v>
      </c>
      <c r="HN41">
        <v>19.385999999999999</v>
      </c>
      <c r="HO41">
        <v>460.04</v>
      </c>
      <c r="HP41">
        <v>18.551300000000001</v>
      </c>
      <c r="HQ41">
        <v>95.501300000000001</v>
      </c>
      <c r="HR41">
        <v>99.469700000000003</v>
      </c>
    </row>
    <row r="42" spans="1:226" x14ac:dyDescent="0.2">
      <c r="A42">
        <v>26</v>
      </c>
      <c r="B42">
        <v>1657479486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1657479483.5</v>
      </c>
      <c r="J42">
        <f t="shared" si="0"/>
        <v>2.0314439694617357E-3</v>
      </c>
      <c r="K42">
        <f t="shared" si="1"/>
        <v>2.0314439694617357</v>
      </c>
      <c r="L42">
        <f t="shared" si="2"/>
        <v>11.271307609250792</v>
      </c>
      <c r="M42">
        <f t="shared" si="3"/>
        <v>414.22211111111102</v>
      </c>
      <c r="N42">
        <f t="shared" si="4"/>
        <v>196.69135253382802</v>
      </c>
      <c r="O42">
        <f t="shared" si="5"/>
        <v>14.439943837699644</v>
      </c>
      <c r="P42">
        <f t="shared" si="6"/>
        <v>30.409796585994403</v>
      </c>
      <c r="Q42">
        <f t="shared" si="7"/>
        <v>8.8997158204957016E-2</v>
      </c>
      <c r="R42">
        <f t="shared" si="8"/>
        <v>2.4178102169854538</v>
      </c>
      <c r="S42">
        <f t="shared" si="9"/>
        <v>8.7216500395477015E-2</v>
      </c>
      <c r="T42">
        <f t="shared" si="10"/>
        <v>5.4667330371204421E-2</v>
      </c>
      <c r="U42">
        <f t="shared" si="11"/>
        <v>321.50471500000015</v>
      </c>
      <c r="V42">
        <f t="shared" si="12"/>
        <v>26.106110720471865</v>
      </c>
      <c r="W42">
        <f t="shared" si="13"/>
        <v>25.097077777777798</v>
      </c>
      <c r="X42">
        <f t="shared" si="14"/>
        <v>3.1981271793337367</v>
      </c>
      <c r="Y42">
        <f t="shared" si="15"/>
        <v>50.102427961546667</v>
      </c>
      <c r="Z42">
        <f t="shared" si="16"/>
        <v>1.5433848720740746</v>
      </c>
      <c r="AA42">
        <f t="shared" si="17"/>
        <v>3.0804592409346183</v>
      </c>
      <c r="AB42">
        <f t="shared" si="18"/>
        <v>1.6547423072596621</v>
      </c>
      <c r="AC42">
        <f t="shared" si="19"/>
        <v>-89.586679053262543</v>
      </c>
      <c r="AD42">
        <f t="shared" si="20"/>
        <v>-81.825850807457257</v>
      </c>
      <c r="AE42">
        <f t="shared" si="21"/>
        <v>-7.1429993985226297</v>
      </c>
      <c r="AF42">
        <f t="shared" si="22"/>
        <v>142.94918574075768</v>
      </c>
      <c r="AG42">
        <f t="shared" si="23"/>
        <v>21.409619121066157</v>
      </c>
      <c r="AH42">
        <f t="shared" si="24"/>
        <v>2.0388081103342497</v>
      </c>
      <c r="AI42">
        <f t="shared" si="25"/>
        <v>11.271307609250792</v>
      </c>
      <c r="AJ42">
        <v>447.62019042696699</v>
      </c>
      <c r="AK42">
        <v>426.84430303030302</v>
      </c>
      <c r="AL42">
        <v>1.78890096698195</v>
      </c>
      <c r="AM42">
        <v>65.887509024533699</v>
      </c>
      <c r="AN42">
        <f t="shared" si="26"/>
        <v>2.0314439694617357</v>
      </c>
      <c r="AO42">
        <v>18.6268486987708</v>
      </c>
      <c r="AP42">
        <v>21.017936363636402</v>
      </c>
      <c r="AQ42">
        <v>-9.2862760999459499E-4</v>
      </c>
      <c r="AR42">
        <v>78.957328814249607</v>
      </c>
      <c r="AS42">
        <v>18</v>
      </c>
      <c r="AT42">
        <v>4</v>
      </c>
      <c r="AU42">
        <f t="shared" si="27"/>
        <v>1</v>
      </c>
      <c r="AV42">
        <f t="shared" si="28"/>
        <v>0</v>
      </c>
      <c r="AW42">
        <f t="shared" si="29"/>
        <v>39071.410773416726</v>
      </c>
      <c r="AX42">
        <f t="shared" si="30"/>
        <v>1999.92888888889</v>
      </c>
      <c r="AY42">
        <f t="shared" si="31"/>
        <v>1681.1403000000007</v>
      </c>
      <c r="AZ42">
        <f t="shared" si="32"/>
        <v>0.84060003800135108</v>
      </c>
      <c r="BA42">
        <f t="shared" si="33"/>
        <v>0.16075807334260772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1657479483.5</v>
      </c>
      <c r="BH42">
        <v>414.22211111111102</v>
      </c>
      <c r="BI42">
        <v>440.92977777777799</v>
      </c>
      <c r="BJ42">
        <v>21.022966666666701</v>
      </c>
      <c r="BK42">
        <v>18.627588888888901</v>
      </c>
      <c r="BL42">
        <v>410.98944444444402</v>
      </c>
      <c r="BM42">
        <v>20.746122222222201</v>
      </c>
      <c r="BN42">
        <v>499.949444444444</v>
      </c>
      <c r="BO42">
        <v>73.387366666666694</v>
      </c>
      <c r="BP42">
        <v>2.6861522222222201E-2</v>
      </c>
      <c r="BQ42">
        <v>24.469333333333299</v>
      </c>
      <c r="BR42">
        <v>25.097077777777798</v>
      </c>
      <c r="BS42">
        <v>999.9</v>
      </c>
      <c r="BT42">
        <v>0</v>
      </c>
      <c r="BU42">
        <v>0</v>
      </c>
      <c r="BV42">
        <v>9982.9855555555605</v>
      </c>
      <c r="BW42">
        <v>0</v>
      </c>
      <c r="BX42">
        <v>2300.6711111111099</v>
      </c>
      <c r="BY42">
        <v>-26.707711111111099</v>
      </c>
      <c r="BZ42">
        <v>423.11733333333302</v>
      </c>
      <c r="CA42">
        <v>449.29911111111102</v>
      </c>
      <c r="CB42">
        <v>2.3953700000000002</v>
      </c>
      <c r="CC42">
        <v>440.92977777777799</v>
      </c>
      <c r="CD42">
        <v>18.627588888888901</v>
      </c>
      <c r="CE42">
        <v>1.5428200000000001</v>
      </c>
      <c r="CF42">
        <v>1.36703111111111</v>
      </c>
      <c r="CG42">
        <v>13.3992555555556</v>
      </c>
      <c r="CH42">
        <v>11.5567666666667</v>
      </c>
      <c r="CI42">
        <v>1999.92888888889</v>
      </c>
      <c r="CJ42">
        <v>0.97999866666666702</v>
      </c>
      <c r="CK42">
        <v>2.00016888888889E-2</v>
      </c>
      <c r="CL42">
        <v>0</v>
      </c>
      <c r="CM42">
        <v>2.7230888888888898</v>
      </c>
      <c r="CN42">
        <v>0</v>
      </c>
      <c r="CO42">
        <v>16677.0111111111</v>
      </c>
      <c r="CP42">
        <v>16704.811111111099</v>
      </c>
      <c r="CQ42">
        <v>45.375</v>
      </c>
      <c r="CR42">
        <v>47.965000000000003</v>
      </c>
      <c r="CS42">
        <v>46.561999999999998</v>
      </c>
      <c r="CT42">
        <v>45.478999999999999</v>
      </c>
      <c r="CU42">
        <v>44.5</v>
      </c>
      <c r="CV42">
        <v>1959.92777777778</v>
      </c>
      <c r="CW42">
        <v>40.001111111111101</v>
      </c>
      <c r="CX42">
        <v>0</v>
      </c>
      <c r="CY42">
        <v>1651546270.2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3.5000000000000003E-2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-17.363700000000001</v>
      </c>
      <c r="DO42">
        <v>-46.524351219512198</v>
      </c>
      <c r="DP42">
        <v>5.01354994502094</v>
      </c>
      <c r="DQ42">
        <v>0</v>
      </c>
      <c r="DR42">
        <v>2.4175290243902401</v>
      </c>
      <c r="DS42">
        <v>-0.106222996515679</v>
      </c>
      <c r="DT42">
        <v>1.32331954743675E-2</v>
      </c>
      <c r="DU42">
        <v>0</v>
      </c>
      <c r="DV42">
        <v>0</v>
      </c>
      <c r="DW42">
        <v>2</v>
      </c>
      <c r="DX42" t="s">
        <v>357</v>
      </c>
      <c r="DY42">
        <v>2.8250600000000001</v>
      </c>
      <c r="DZ42">
        <v>2.6435</v>
      </c>
      <c r="EA42">
        <v>7.3199700000000006E-2</v>
      </c>
      <c r="EB42">
        <v>7.7479599999999996E-2</v>
      </c>
      <c r="EC42">
        <v>7.5485499999999997E-2</v>
      </c>
      <c r="ED42">
        <v>6.9414799999999999E-2</v>
      </c>
      <c r="EE42">
        <v>25801.1</v>
      </c>
      <c r="EF42">
        <v>22431.5</v>
      </c>
      <c r="EG42">
        <v>24944.1</v>
      </c>
      <c r="EH42">
        <v>23700.799999999999</v>
      </c>
      <c r="EI42">
        <v>39405.599999999999</v>
      </c>
      <c r="EJ42">
        <v>36540.400000000001</v>
      </c>
      <c r="EK42">
        <v>45138.5</v>
      </c>
      <c r="EL42">
        <v>42323.3</v>
      </c>
      <c r="EM42">
        <v>1.7350300000000001</v>
      </c>
      <c r="EN42">
        <v>2.0836299999999999</v>
      </c>
      <c r="EO42">
        <v>2.7366000000000001E-2</v>
      </c>
      <c r="EP42">
        <v>0</v>
      </c>
      <c r="EQ42">
        <v>24.638500000000001</v>
      </c>
      <c r="ER42">
        <v>999.9</v>
      </c>
      <c r="ES42">
        <v>40.581000000000003</v>
      </c>
      <c r="ET42">
        <v>34.280999999999999</v>
      </c>
      <c r="EU42">
        <v>30.009499999999999</v>
      </c>
      <c r="EV42">
        <v>53.0002</v>
      </c>
      <c r="EW42">
        <v>28.850200000000001</v>
      </c>
      <c r="EX42">
        <v>2</v>
      </c>
      <c r="EY42">
        <v>0.33659299999999998</v>
      </c>
      <c r="EZ42">
        <v>6.3835499999999996</v>
      </c>
      <c r="FA42">
        <v>20.127400000000002</v>
      </c>
      <c r="FB42">
        <v>5.2343599999999997</v>
      </c>
      <c r="FC42">
        <v>11.992000000000001</v>
      </c>
      <c r="FD42">
        <v>4.9555999999999996</v>
      </c>
      <c r="FE42">
        <v>3.3039999999999998</v>
      </c>
      <c r="FF42">
        <v>347.8</v>
      </c>
      <c r="FG42">
        <v>9999</v>
      </c>
      <c r="FH42">
        <v>9999</v>
      </c>
      <c r="FI42">
        <v>6216.8</v>
      </c>
      <c r="FJ42">
        <v>1.8681300000000001</v>
      </c>
      <c r="FK42">
        <v>1.8638699999999999</v>
      </c>
      <c r="FL42">
        <v>1.87138</v>
      </c>
      <c r="FM42">
        <v>1.8623400000000001</v>
      </c>
      <c r="FN42">
        <v>1.86174</v>
      </c>
      <c r="FO42">
        <v>1.8681399999999999</v>
      </c>
      <c r="FP42">
        <v>1.8582799999999999</v>
      </c>
      <c r="FQ42">
        <v>1.8646400000000001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3.2480000000000002</v>
      </c>
      <c r="GF42">
        <v>0.27660000000000001</v>
      </c>
      <c r="GG42">
        <v>1.5888367920270901</v>
      </c>
      <c r="GH42">
        <v>4.7671702753221603E-3</v>
      </c>
      <c r="GI42">
        <v>-2.2125445796511702E-6</v>
      </c>
      <c r="GJ42">
        <v>8.4011376092462001E-10</v>
      </c>
      <c r="GK42">
        <v>-6.0944756582233202E-2</v>
      </c>
      <c r="GL42">
        <v>-8.7290647325877699E-3</v>
      </c>
      <c r="GM42">
        <v>1.43137740804298E-3</v>
      </c>
      <c r="GN42">
        <v>-1.08861914993027E-5</v>
      </c>
      <c r="GO42">
        <v>12</v>
      </c>
      <c r="GP42">
        <v>2219</v>
      </c>
      <c r="GQ42">
        <v>4</v>
      </c>
      <c r="GR42">
        <v>38</v>
      </c>
      <c r="GS42">
        <v>3022.8</v>
      </c>
      <c r="GT42">
        <v>3022.8</v>
      </c>
      <c r="GU42">
        <v>1.39893</v>
      </c>
      <c r="GV42">
        <v>2.3950200000000001</v>
      </c>
      <c r="GW42">
        <v>1.9982899999999999</v>
      </c>
      <c r="GX42">
        <v>2.7038600000000002</v>
      </c>
      <c r="GY42">
        <v>2.0935100000000002</v>
      </c>
      <c r="GZ42">
        <v>2.4060100000000002</v>
      </c>
      <c r="HA42">
        <v>38.919800000000002</v>
      </c>
      <c r="HB42">
        <v>13.834300000000001</v>
      </c>
      <c r="HC42">
        <v>18</v>
      </c>
      <c r="HD42">
        <v>425.32799999999997</v>
      </c>
      <c r="HE42">
        <v>660.63699999999994</v>
      </c>
      <c r="HF42">
        <v>19.395</v>
      </c>
      <c r="HG42">
        <v>31.6539</v>
      </c>
      <c r="HH42">
        <v>30.001899999999999</v>
      </c>
      <c r="HI42">
        <v>31.639800000000001</v>
      </c>
      <c r="HJ42">
        <v>31.6065</v>
      </c>
      <c r="HK42">
        <v>28.1218</v>
      </c>
      <c r="HL42">
        <v>47.7834</v>
      </c>
      <c r="HM42">
        <v>0</v>
      </c>
      <c r="HN42">
        <v>19.2852</v>
      </c>
      <c r="HO42">
        <v>473.46899999999999</v>
      </c>
      <c r="HP42">
        <v>18.540299999999998</v>
      </c>
      <c r="HQ42">
        <v>95.500399999999999</v>
      </c>
      <c r="HR42">
        <v>99.467200000000005</v>
      </c>
    </row>
    <row r="43" spans="1:226" x14ac:dyDescent="0.2">
      <c r="A43">
        <v>27</v>
      </c>
      <c r="B43">
        <v>1657479491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1657479488.2</v>
      </c>
      <c r="J43">
        <f t="shared" si="0"/>
        <v>2.0287689174812514E-3</v>
      </c>
      <c r="K43">
        <f t="shared" si="1"/>
        <v>2.0287689174812513</v>
      </c>
      <c r="L43">
        <f t="shared" si="2"/>
        <v>11.68139956018047</v>
      </c>
      <c r="M43">
        <f t="shared" si="3"/>
        <v>424.22109999999998</v>
      </c>
      <c r="N43">
        <f t="shared" si="4"/>
        <v>198.66468682113248</v>
      </c>
      <c r="O43">
        <f t="shared" si="5"/>
        <v>14.584864484631549</v>
      </c>
      <c r="P43">
        <f t="shared" si="6"/>
        <v>31.143971050033535</v>
      </c>
      <c r="Q43">
        <f t="shared" si="7"/>
        <v>8.8867346041316478E-2</v>
      </c>
      <c r="R43">
        <f t="shared" si="8"/>
        <v>2.4218908349942829</v>
      </c>
      <c r="S43">
        <f t="shared" si="9"/>
        <v>8.7094750423820116E-2</v>
      </c>
      <c r="T43">
        <f t="shared" si="10"/>
        <v>5.4590534795114803E-2</v>
      </c>
      <c r="U43">
        <f t="shared" si="11"/>
        <v>321.51009479999999</v>
      </c>
      <c r="V43">
        <f t="shared" si="12"/>
        <v>26.110790845914611</v>
      </c>
      <c r="W43">
        <f t="shared" si="13"/>
        <v>25.0945</v>
      </c>
      <c r="X43">
        <f t="shared" si="14"/>
        <v>3.1976360674499231</v>
      </c>
      <c r="Y43">
        <f t="shared" si="15"/>
        <v>50.062559077355864</v>
      </c>
      <c r="Z43">
        <f t="shared" si="16"/>
        <v>1.542743608653065</v>
      </c>
      <c r="AA43">
        <f t="shared" si="17"/>
        <v>3.0816315367922811</v>
      </c>
      <c r="AB43">
        <f t="shared" si="18"/>
        <v>1.6548924587968581</v>
      </c>
      <c r="AC43">
        <f t="shared" si="19"/>
        <v>-89.468709260923191</v>
      </c>
      <c r="AD43">
        <f t="shared" si="20"/>
        <v>-80.797389707002793</v>
      </c>
      <c r="AE43">
        <f t="shared" si="21"/>
        <v>-7.0414696566100208</v>
      </c>
      <c r="AF43">
        <f t="shared" si="22"/>
        <v>144.20252617546396</v>
      </c>
      <c r="AG43">
        <f t="shared" si="23"/>
        <v>25.166996058131318</v>
      </c>
      <c r="AH43">
        <f t="shared" si="24"/>
        <v>2.0412760074139591</v>
      </c>
      <c r="AI43">
        <f t="shared" si="25"/>
        <v>11.68139956018047</v>
      </c>
      <c r="AJ43">
        <v>463.28180182063301</v>
      </c>
      <c r="AK43">
        <v>439.14438181818201</v>
      </c>
      <c r="AL43">
        <v>2.52089140767327</v>
      </c>
      <c r="AM43">
        <v>65.887509024533699</v>
      </c>
      <c r="AN43">
        <f t="shared" si="26"/>
        <v>2.0287689174812513</v>
      </c>
      <c r="AO43">
        <v>18.628038498938999</v>
      </c>
      <c r="AP43">
        <v>21.013145454545501</v>
      </c>
      <c r="AQ43">
        <v>-3.3491564505487201E-4</v>
      </c>
      <c r="AR43">
        <v>78.957328814249607</v>
      </c>
      <c r="AS43">
        <v>18</v>
      </c>
      <c r="AT43">
        <v>4</v>
      </c>
      <c r="AU43">
        <f t="shared" si="27"/>
        <v>1</v>
      </c>
      <c r="AV43">
        <f t="shared" si="28"/>
        <v>0</v>
      </c>
      <c r="AW43">
        <f t="shared" si="29"/>
        <v>39171.292770567212</v>
      </c>
      <c r="AX43">
        <f t="shared" si="30"/>
        <v>1999.963</v>
      </c>
      <c r="AY43">
        <f t="shared" si="31"/>
        <v>1681.1689199999998</v>
      </c>
      <c r="AZ43">
        <f t="shared" si="32"/>
        <v>0.84060001110020532</v>
      </c>
      <c r="BA43">
        <f t="shared" si="33"/>
        <v>0.16075802142339632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1657479488.2</v>
      </c>
      <c r="BH43">
        <v>424.22109999999998</v>
      </c>
      <c r="BI43">
        <v>455.46289999999999</v>
      </c>
      <c r="BJ43">
        <v>21.01416</v>
      </c>
      <c r="BK43">
        <v>18.615929999999999</v>
      </c>
      <c r="BL43">
        <v>420.95490000000001</v>
      </c>
      <c r="BM43">
        <v>20.737660000000002</v>
      </c>
      <c r="BN43">
        <v>499.96379999999999</v>
      </c>
      <c r="BO43">
        <v>73.387420000000006</v>
      </c>
      <c r="BP43">
        <v>2.7059030000000001E-2</v>
      </c>
      <c r="BQ43">
        <v>24.47569</v>
      </c>
      <c r="BR43">
        <v>25.0945</v>
      </c>
      <c r="BS43">
        <v>999.9</v>
      </c>
      <c r="BT43">
        <v>0</v>
      </c>
      <c r="BU43">
        <v>0</v>
      </c>
      <c r="BV43">
        <v>10009.808000000001</v>
      </c>
      <c r="BW43">
        <v>0</v>
      </c>
      <c r="BX43">
        <v>2299.8739999999998</v>
      </c>
      <c r="BY43">
        <v>-31.24193</v>
      </c>
      <c r="BZ43">
        <v>433.32690000000002</v>
      </c>
      <c r="CA43">
        <v>464.1026</v>
      </c>
      <c r="CB43">
        <v>2.3982380000000001</v>
      </c>
      <c r="CC43">
        <v>455.46289999999999</v>
      </c>
      <c r="CD43">
        <v>18.615929999999999</v>
      </c>
      <c r="CE43">
        <v>1.542176</v>
      </c>
      <c r="CF43">
        <v>1.3661749999999999</v>
      </c>
      <c r="CG43">
        <v>13.392860000000001</v>
      </c>
      <c r="CH43">
        <v>11.547319999999999</v>
      </c>
      <c r="CI43">
        <v>1999.963</v>
      </c>
      <c r="CJ43">
        <v>0.97999950000000002</v>
      </c>
      <c r="CK43">
        <v>2.0000799999999999E-2</v>
      </c>
      <c r="CL43">
        <v>0</v>
      </c>
      <c r="CM43">
        <v>2.57463</v>
      </c>
      <c r="CN43">
        <v>0</v>
      </c>
      <c r="CO43">
        <v>16674.150000000001</v>
      </c>
      <c r="CP43">
        <v>16705.09</v>
      </c>
      <c r="CQ43">
        <v>45.399799999999999</v>
      </c>
      <c r="CR43">
        <v>48</v>
      </c>
      <c r="CS43">
        <v>46.612400000000001</v>
      </c>
      <c r="CT43">
        <v>45.5</v>
      </c>
      <c r="CU43">
        <v>44.524799999999999</v>
      </c>
      <c r="CV43">
        <v>1959.963</v>
      </c>
      <c r="CW43">
        <v>40</v>
      </c>
      <c r="CX43">
        <v>0</v>
      </c>
      <c r="CY43">
        <v>1651546275.5999999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3.5000000000000003E-2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-22.531358536585401</v>
      </c>
      <c r="DO43">
        <v>-69.245408362369304</v>
      </c>
      <c r="DP43">
        <v>6.8787775756387202</v>
      </c>
      <c r="DQ43">
        <v>0</v>
      </c>
      <c r="DR43">
        <v>2.4080721951219499</v>
      </c>
      <c r="DS43">
        <v>-0.100902020905919</v>
      </c>
      <c r="DT43">
        <v>1.3103625547859399E-2</v>
      </c>
      <c r="DU43">
        <v>0</v>
      </c>
      <c r="DV43">
        <v>0</v>
      </c>
      <c r="DW43">
        <v>2</v>
      </c>
      <c r="DX43" t="s">
        <v>357</v>
      </c>
      <c r="DY43">
        <v>2.8251499999999998</v>
      </c>
      <c r="DZ43">
        <v>2.6436299999999999</v>
      </c>
      <c r="EA43">
        <v>7.4839799999999998E-2</v>
      </c>
      <c r="EB43">
        <v>7.9548199999999999E-2</v>
      </c>
      <c r="EC43">
        <v>7.5475500000000001E-2</v>
      </c>
      <c r="ED43">
        <v>6.9316000000000003E-2</v>
      </c>
      <c r="EE43">
        <v>25754.5</v>
      </c>
      <c r="EF43">
        <v>22380.6</v>
      </c>
      <c r="EG43">
        <v>24943.200000000001</v>
      </c>
      <c r="EH43">
        <v>23700.2</v>
      </c>
      <c r="EI43">
        <v>39405</v>
      </c>
      <c r="EJ43">
        <v>36543.4</v>
      </c>
      <c r="EK43">
        <v>45137.2</v>
      </c>
      <c r="EL43">
        <v>42322.2</v>
      </c>
      <c r="EM43">
        <v>1.7347699999999999</v>
      </c>
      <c r="EN43">
        <v>2.0836700000000001</v>
      </c>
      <c r="EO43">
        <v>2.6397400000000001E-2</v>
      </c>
      <c r="EP43">
        <v>0</v>
      </c>
      <c r="EQ43">
        <v>24.6736</v>
      </c>
      <c r="ER43">
        <v>999.9</v>
      </c>
      <c r="ES43">
        <v>40.557000000000002</v>
      </c>
      <c r="ET43">
        <v>34.290999999999997</v>
      </c>
      <c r="EU43">
        <v>30.012</v>
      </c>
      <c r="EV43">
        <v>52.7102</v>
      </c>
      <c r="EW43">
        <v>28.806100000000001</v>
      </c>
      <c r="EX43">
        <v>2</v>
      </c>
      <c r="EY43">
        <v>0.33838699999999999</v>
      </c>
      <c r="EZ43">
        <v>6.5501899999999997</v>
      </c>
      <c r="FA43">
        <v>20.121400000000001</v>
      </c>
      <c r="FB43">
        <v>5.2337600000000002</v>
      </c>
      <c r="FC43">
        <v>11.992000000000001</v>
      </c>
      <c r="FD43">
        <v>4.9558499999999999</v>
      </c>
      <c r="FE43">
        <v>3.3039800000000001</v>
      </c>
      <c r="FF43">
        <v>347.8</v>
      </c>
      <c r="FG43">
        <v>9999</v>
      </c>
      <c r="FH43">
        <v>9999</v>
      </c>
      <c r="FI43">
        <v>6217</v>
      </c>
      <c r="FJ43">
        <v>1.8681300000000001</v>
      </c>
      <c r="FK43">
        <v>1.8638600000000001</v>
      </c>
      <c r="FL43">
        <v>1.87138</v>
      </c>
      <c r="FM43">
        <v>1.8623400000000001</v>
      </c>
      <c r="FN43">
        <v>1.86172</v>
      </c>
      <c r="FO43">
        <v>1.8681300000000001</v>
      </c>
      <c r="FP43">
        <v>1.8582799999999999</v>
      </c>
      <c r="FQ43">
        <v>1.8646199999999999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3.2890000000000001</v>
      </c>
      <c r="GF43">
        <v>0.27639999999999998</v>
      </c>
      <c r="GG43">
        <v>1.5888367920270901</v>
      </c>
      <c r="GH43">
        <v>4.7671702753221603E-3</v>
      </c>
      <c r="GI43">
        <v>-2.2125445796511702E-6</v>
      </c>
      <c r="GJ43">
        <v>8.4011376092462001E-10</v>
      </c>
      <c r="GK43">
        <v>-6.0944756582233202E-2</v>
      </c>
      <c r="GL43">
        <v>-8.7290647325877699E-3</v>
      </c>
      <c r="GM43">
        <v>1.43137740804298E-3</v>
      </c>
      <c r="GN43">
        <v>-1.08861914993027E-5</v>
      </c>
      <c r="GO43">
        <v>12</v>
      </c>
      <c r="GP43">
        <v>2219</v>
      </c>
      <c r="GQ43">
        <v>4</v>
      </c>
      <c r="GR43">
        <v>38</v>
      </c>
      <c r="GS43">
        <v>3022.8</v>
      </c>
      <c r="GT43">
        <v>3022.8</v>
      </c>
      <c r="GU43">
        <v>1.4379900000000001</v>
      </c>
      <c r="GV43">
        <v>2.3925800000000002</v>
      </c>
      <c r="GW43">
        <v>1.9982899999999999</v>
      </c>
      <c r="GX43">
        <v>2.7038600000000002</v>
      </c>
      <c r="GY43">
        <v>2.0935100000000002</v>
      </c>
      <c r="GZ43">
        <v>2.4145500000000002</v>
      </c>
      <c r="HA43">
        <v>38.919800000000002</v>
      </c>
      <c r="HB43">
        <v>13.8256</v>
      </c>
      <c r="HC43">
        <v>18</v>
      </c>
      <c r="HD43">
        <v>425.19600000000003</v>
      </c>
      <c r="HE43">
        <v>660.71100000000001</v>
      </c>
      <c r="HF43">
        <v>19.2883</v>
      </c>
      <c r="HG43">
        <v>31.656600000000001</v>
      </c>
      <c r="HH43">
        <v>30.0017</v>
      </c>
      <c r="HI43">
        <v>31.6418</v>
      </c>
      <c r="HJ43">
        <v>31.609300000000001</v>
      </c>
      <c r="HK43">
        <v>28.8874</v>
      </c>
      <c r="HL43">
        <v>47.7834</v>
      </c>
      <c r="HM43">
        <v>0</v>
      </c>
      <c r="HN43">
        <v>19.1938</v>
      </c>
      <c r="HO43">
        <v>493.66699999999997</v>
      </c>
      <c r="HP43">
        <v>18.5275</v>
      </c>
      <c r="HQ43">
        <v>95.497399999999999</v>
      </c>
      <c r="HR43">
        <v>99.464600000000004</v>
      </c>
    </row>
    <row r="44" spans="1:226" x14ac:dyDescent="0.2">
      <c r="A44">
        <v>28</v>
      </c>
      <c r="B44">
        <v>1657479496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1657479493.5</v>
      </c>
      <c r="J44">
        <f t="shared" si="0"/>
        <v>2.0595132990453096E-3</v>
      </c>
      <c r="K44">
        <f t="shared" si="1"/>
        <v>2.0595132990453098</v>
      </c>
      <c r="L44">
        <f t="shared" si="2"/>
        <v>12.043379037680246</v>
      </c>
      <c r="M44">
        <f t="shared" si="3"/>
        <v>438.23633333333299</v>
      </c>
      <c r="N44">
        <f t="shared" si="4"/>
        <v>208.20784601296887</v>
      </c>
      <c r="O44">
        <f t="shared" si="5"/>
        <v>15.285311192662938</v>
      </c>
      <c r="P44">
        <f t="shared" si="6"/>
        <v>32.172556698532482</v>
      </c>
      <c r="Q44">
        <f t="shared" si="7"/>
        <v>8.9959006793106006E-2</v>
      </c>
      <c r="R44">
        <f t="shared" si="8"/>
        <v>2.42293919289986</v>
      </c>
      <c r="S44">
        <f t="shared" si="9"/>
        <v>8.8143842143644735E-2</v>
      </c>
      <c r="T44">
        <f t="shared" si="10"/>
        <v>5.5249936118595702E-2</v>
      </c>
      <c r="U44">
        <f t="shared" si="11"/>
        <v>321.50482799999997</v>
      </c>
      <c r="V44">
        <f t="shared" si="12"/>
        <v>26.098798276862077</v>
      </c>
      <c r="W44">
        <f t="shared" si="13"/>
        <v>25.119800000000001</v>
      </c>
      <c r="X44">
        <f t="shared" si="14"/>
        <v>3.2024590130927417</v>
      </c>
      <c r="Y44">
        <f t="shared" si="15"/>
        <v>50.061704908982698</v>
      </c>
      <c r="Z44">
        <f t="shared" si="16"/>
        <v>1.5425550847626599</v>
      </c>
      <c r="AA44">
        <f t="shared" si="17"/>
        <v>3.0813075335072648</v>
      </c>
      <c r="AB44">
        <f t="shared" si="18"/>
        <v>1.6599039283300818</v>
      </c>
      <c r="AC44">
        <f t="shared" si="19"/>
        <v>-90.824536487898158</v>
      </c>
      <c r="AD44">
        <f t="shared" si="20"/>
        <v>-84.366654824849689</v>
      </c>
      <c r="AE44">
        <f t="shared" si="21"/>
        <v>-7.3502211260088881</v>
      </c>
      <c r="AF44">
        <f t="shared" si="22"/>
        <v>138.96341556124324</v>
      </c>
      <c r="AG44">
        <f t="shared" si="23"/>
        <v>27.884104189314701</v>
      </c>
      <c r="AH44">
        <f t="shared" si="24"/>
        <v>2.0633303763499029</v>
      </c>
      <c r="AI44">
        <f t="shared" si="25"/>
        <v>12.043379037680246</v>
      </c>
      <c r="AJ44">
        <v>479.889908190347</v>
      </c>
      <c r="AK44">
        <v>453.61533333333301</v>
      </c>
      <c r="AL44">
        <v>2.9555161672005998</v>
      </c>
      <c r="AM44">
        <v>65.887509024533699</v>
      </c>
      <c r="AN44">
        <f t="shared" si="26"/>
        <v>2.0595132990453098</v>
      </c>
      <c r="AO44">
        <v>18.590205348440001</v>
      </c>
      <c r="AP44">
        <v>21.0095020979021</v>
      </c>
      <c r="AQ44">
        <v>5.3437472740876496E-6</v>
      </c>
      <c r="AR44">
        <v>78.957328814249607</v>
      </c>
      <c r="AS44">
        <v>18</v>
      </c>
      <c r="AT44">
        <v>4</v>
      </c>
      <c r="AU44">
        <f t="shared" si="27"/>
        <v>1</v>
      </c>
      <c r="AV44">
        <f t="shared" si="28"/>
        <v>0</v>
      </c>
      <c r="AW44">
        <f t="shared" si="29"/>
        <v>39197.391586136902</v>
      </c>
      <c r="AX44">
        <f t="shared" si="30"/>
        <v>1999.93</v>
      </c>
      <c r="AY44">
        <f t="shared" si="31"/>
        <v>1681.1412</v>
      </c>
      <c r="AZ44">
        <f t="shared" si="32"/>
        <v>0.84060002100073505</v>
      </c>
      <c r="BA44">
        <f t="shared" si="33"/>
        <v>0.16075804053141859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1657479493.5</v>
      </c>
      <c r="BH44">
        <v>438.23633333333299</v>
      </c>
      <c r="BI44">
        <v>472.77988888888899</v>
      </c>
      <c r="BJ44">
        <v>21.011811111111101</v>
      </c>
      <c r="BK44">
        <v>18.588011111111101</v>
      </c>
      <c r="BL44">
        <v>434.92366666666697</v>
      </c>
      <c r="BM44">
        <v>20.735388888888899</v>
      </c>
      <c r="BN44">
        <v>500.03533333333303</v>
      </c>
      <c r="BO44">
        <v>73.386811111111101</v>
      </c>
      <c r="BP44">
        <v>2.69025666666667E-2</v>
      </c>
      <c r="BQ44">
        <v>24.473933333333299</v>
      </c>
      <c r="BR44">
        <v>25.119800000000001</v>
      </c>
      <c r="BS44">
        <v>999.9</v>
      </c>
      <c r="BT44">
        <v>0</v>
      </c>
      <c r="BU44">
        <v>0</v>
      </c>
      <c r="BV44">
        <v>10016.788888888899</v>
      </c>
      <c r="BW44">
        <v>0</v>
      </c>
      <c r="BX44">
        <v>2299.6011111111102</v>
      </c>
      <c r="BY44">
        <v>-34.543522222222201</v>
      </c>
      <c r="BZ44">
        <v>447.64222222222202</v>
      </c>
      <c r="CA44">
        <v>481.73433333333298</v>
      </c>
      <c r="CB44">
        <v>2.4238111111111098</v>
      </c>
      <c r="CC44">
        <v>472.77988888888899</v>
      </c>
      <c r="CD44">
        <v>18.588011111111101</v>
      </c>
      <c r="CE44">
        <v>1.54198888888889</v>
      </c>
      <c r="CF44">
        <v>1.36411444444444</v>
      </c>
      <c r="CG44">
        <v>13.3909888888889</v>
      </c>
      <c r="CH44">
        <v>11.5245</v>
      </c>
      <c r="CI44">
        <v>1999.93</v>
      </c>
      <c r="CJ44">
        <v>0.979999333333333</v>
      </c>
      <c r="CK44">
        <v>2.00009777777778E-2</v>
      </c>
      <c r="CL44">
        <v>0</v>
      </c>
      <c r="CM44">
        <v>2.5899111111111099</v>
      </c>
      <c r="CN44">
        <v>0</v>
      </c>
      <c r="CO44">
        <v>16671.144444444399</v>
      </c>
      <c r="CP44">
        <v>16704.822222222199</v>
      </c>
      <c r="CQ44">
        <v>45.436999999999998</v>
      </c>
      <c r="CR44">
        <v>48.055111111111103</v>
      </c>
      <c r="CS44">
        <v>46.625</v>
      </c>
      <c r="CT44">
        <v>45.555111111111103</v>
      </c>
      <c r="CU44">
        <v>44.561999999999998</v>
      </c>
      <c r="CV44">
        <v>1959.93</v>
      </c>
      <c r="CW44">
        <v>40</v>
      </c>
      <c r="CX44">
        <v>0</v>
      </c>
      <c r="CY44">
        <v>1651546280.4000001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3.5000000000000003E-2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-26.593265853658501</v>
      </c>
      <c r="DO44">
        <v>-64.134712891985998</v>
      </c>
      <c r="DP44">
        <v>6.4147888126220796</v>
      </c>
      <c r="DQ44">
        <v>0</v>
      </c>
      <c r="DR44">
        <v>2.4084158536585401</v>
      </c>
      <c r="DS44">
        <v>-4.0852264808350401E-3</v>
      </c>
      <c r="DT44">
        <v>1.34062217037027E-2</v>
      </c>
      <c r="DU44">
        <v>1</v>
      </c>
      <c r="DV44">
        <v>1</v>
      </c>
      <c r="DW44">
        <v>2</v>
      </c>
      <c r="DX44" t="s">
        <v>383</v>
      </c>
      <c r="DY44">
        <v>2.8252799999999998</v>
      </c>
      <c r="DZ44">
        <v>2.6434700000000002</v>
      </c>
      <c r="EA44">
        <v>7.67341E-2</v>
      </c>
      <c r="EB44">
        <v>8.1650500000000001E-2</v>
      </c>
      <c r="EC44">
        <v>7.54687E-2</v>
      </c>
      <c r="ED44">
        <v>6.9297899999999996E-2</v>
      </c>
      <c r="EE44">
        <v>25701.3</v>
      </c>
      <c r="EF44">
        <v>22329.1</v>
      </c>
      <c r="EG44">
        <v>24942.799999999999</v>
      </c>
      <c r="EH44">
        <v>23699.8</v>
      </c>
      <c r="EI44">
        <v>39404.6</v>
      </c>
      <c r="EJ44">
        <v>36543.800000000003</v>
      </c>
      <c r="EK44">
        <v>45136.3</v>
      </c>
      <c r="EL44">
        <v>42321.8</v>
      </c>
      <c r="EM44">
        <v>1.7348699999999999</v>
      </c>
      <c r="EN44">
        <v>2.0836000000000001</v>
      </c>
      <c r="EO44">
        <v>2.5156899999999999E-2</v>
      </c>
      <c r="EP44">
        <v>0</v>
      </c>
      <c r="EQ44">
        <v>24.7102</v>
      </c>
      <c r="ER44">
        <v>999.9</v>
      </c>
      <c r="ES44">
        <v>40.531999999999996</v>
      </c>
      <c r="ET44">
        <v>34.290999999999997</v>
      </c>
      <c r="EU44">
        <v>29.991599999999998</v>
      </c>
      <c r="EV44">
        <v>52.7502</v>
      </c>
      <c r="EW44">
        <v>28.765999999999998</v>
      </c>
      <c r="EX44">
        <v>2</v>
      </c>
      <c r="EY44">
        <v>0.33996199999999999</v>
      </c>
      <c r="EZ44">
        <v>6.7746199999999996</v>
      </c>
      <c r="FA44">
        <v>20.1128</v>
      </c>
      <c r="FB44">
        <v>5.2343599999999997</v>
      </c>
      <c r="FC44">
        <v>11.992000000000001</v>
      </c>
      <c r="FD44">
        <v>4.9559499999999996</v>
      </c>
      <c r="FE44">
        <v>3.3039999999999998</v>
      </c>
      <c r="FF44">
        <v>347.8</v>
      </c>
      <c r="FG44">
        <v>9999</v>
      </c>
      <c r="FH44">
        <v>9999</v>
      </c>
      <c r="FI44">
        <v>6217</v>
      </c>
      <c r="FJ44">
        <v>1.8681300000000001</v>
      </c>
      <c r="FK44">
        <v>1.8638600000000001</v>
      </c>
      <c r="FL44">
        <v>1.8713500000000001</v>
      </c>
      <c r="FM44">
        <v>1.8623400000000001</v>
      </c>
      <c r="FN44">
        <v>1.86172</v>
      </c>
      <c r="FO44">
        <v>1.86815</v>
      </c>
      <c r="FP44">
        <v>1.85825</v>
      </c>
      <c r="FQ44">
        <v>1.8646199999999999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3.3370000000000002</v>
      </c>
      <c r="GF44">
        <v>0.27629999999999999</v>
      </c>
      <c r="GG44">
        <v>1.5888367920270901</v>
      </c>
      <c r="GH44">
        <v>4.7671702753221603E-3</v>
      </c>
      <c r="GI44">
        <v>-2.2125445796511702E-6</v>
      </c>
      <c r="GJ44">
        <v>8.4011376092462001E-10</v>
      </c>
      <c r="GK44">
        <v>-6.0944756582233202E-2</v>
      </c>
      <c r="GL44">
        <v>-8.7290647325877699E-3</v>
      </c>
      <c r="GM44">
        <v>1.43137740804298E-3</v>
      </c>
      <c r="GN44">
        <v>-1.08861914993027E-5</v>
      </c>
      <c r="GO44">
        <v>12</v>
      </c>
      <c r="GP44">
        <v>2219</v>
      </c>
      <c r="GQ44">
        <v>4</v>
      </c>
      <c r="GR44">
        <v>38</v>
      </c>
      <c r="GS44">
        <v>3022.9</v>
      </c>
      <c r="GT44">
        <v>3022.9</v>
      </c>
      <c r="GU44">
        <v>1.47949</v>
      </c>
      <c r="GV44">
        <v>2.3901400000000002</v>
      </c>
      <c r="GW44">
        <v>1.9982899999999999</v>
      </c>
      <c r="GX44">
        <v>2.7038600000000002</v>
      </c>
      <c r="GY44">
        <v>2.0935100000000002</v>
      </c>
      <c r="GZ44">
        <v>2.4243199999999998</v>
      </c>
      <c r="HA44">
        <v>38.919800000000002</v>
      </c>
      <c r="HB44">
        <v>13.8256</v>
      </c>
      <c r="HC44">
        <v>18</v>
      </c>
      <c r="HD44">
        <v>425.27199999999999</v>
      </c>
      <c r="HE44">
        <v>660.66099999999994</v>
      </c>
      <c r="HF44">
        <v>19.185099999999998</v>
      </c>
      <c r="HG44">
        <v>31.660799999999998</v>
      </c>
      <c r="HH44">
        <v>30.0016</v>
      </c>
      <c r="HI44">
        <v>31.644600000000001</v>
      </c>
      <c r="HJ44">
        <v>31.610600000000002</v>
      </c>
      <c r="HK44">
        <v>29.737300000000001</v>
      </c>
      <c r="HL44">
        <v>47.7834</v>
      </c>
      <c r="HM44">
        <v>0</v>
      </c>
      <c r="HN44">
        <v>19.081600000000002</v>
      </c>
      <c r="HO44">
        <v>507.06799999999998</v>
      </c>
      <c r="HP44">
        <v>18.515599999999999</v>
      </c>
      <c r="HQ44">
        <v>95.495699999999999</v>
      </c>
      <c r="HR44">
        <v>99.463300000000004</v>
      </c>
    </row>
    <row r="45" spans="1:226" x14ac:dyDescent="0.2">
      <c r="A45">
        <v>29</v>
      </c>
      <c r="B45">
        <v>1657479501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1657479498.2</v>
      </c>
      <c r="J45">
        <f t="shared" si="0"/>
        <v>2.0608737371127961E-3</v>
      </c>
      <c r="K45">
        <f t="shared" si="1"/>
        <v>2.0608737371127961</v>
      </c>
      <c r="L45">
        <f t="shared" si="2"/>
        <v>12.744112967707732</v>
      </c>
      <c r="M45">
        <f t="shared" si="3"/>
        <v>452.25760000000002</v>
      </c>
      <c r="N45">
        <f t="shared" si="4"/>
        <v>209.20621946738274</v>
      </c>
      <c r="O45">
        <f t="shared" si="5"/>
        <v>15.358691952615933</v>
      </c>
      <c r="P45">
        <f t="shared" si="6"/>
        <v>33.20209685597974</v>
      </c>
      <c r="Q45">
        <f t="shared" si="7"/>
        <v>8.9941623372066154E-2</v>
      </c>
      <c r="R45">
        <f t="shared" si="8"/>
        <v>2.4196732179630449</v>
      </c>
      <c r="S45">
        <f t="shared" si="9"/>
        <v>8.8124756763033191E-2</v>
      </c>
      <c r="T45">
        <f t="shared" si="10"/>
        <v>5.5238154356837064E-2</v>
      </c>
      <c r="U45">
        <f t="shared" si="11"/>
        <v>321.51456360000003</v>
      </c>
      <c r="V45">
        <f t="shared" si="12"/>
        <v>26.1035441559962</v>
      </c>
      <c r="W45">
        <f t="shared" si="13"/>
        <v>25.125979999999998</v>
      </c>
      <c r="X45">
        <f t="shared" si="14"/>
        <v>3.2036380736391239</v>
      </c>
      <c r="Y45">
        <f t="shared" si="15"/>
        <v>50.043493219553305</v>
      </c>
      <c r="Z45">
        <f t="shared" si="16"/>
        <v>1.542278839766634</v>
      </c>
      <c r="AA45">
        <f t="shared" si="17"/>
        <v>3.0818768645911101</v>
      </c>
      <c r="AB45">
        <f t="shared" si="18"/>
        <v>1.6613592338724898</v>
      </c>
      <c r="AC45">
        <f t="shared" si="19"/>
        <v>-90.884531806674303</v>
      </c>
      <c r="AD45">
        <f t="shared" si="20"/>
        <v>-84.656457243007338</v>
      </c>
      <c r="AE45">
        <f t="shared" si="21"/>
        <v>-7.3857693086034324</v>
      </c>
      <c r="AF45">
        <f t="shared" si="22"/>
        <v>138.58780524171496</v>
      </c>
      <c r="AG45">
        <f t="shared" si="23"/>
        <v>29.262286486603873</v>
      </c>
      <c r="AH45">
        <f t="shared" si="24"/>
        <v>2.062125736592197</v>
      </c>
      <c r="AI45">
        <f t="shared" si="25"/>
        <v>12.744112967707732</v>
      </c>
      <c r="AJ45">
        <v>496.90304395899398</v>
      </c>
      <c r="AK45">
        <v>469.136636363636</v>
      </c>
      <c r="AL45">
        <v>3.1180414227047999</v>
      </c>
      <c r="AM45">
        <v>65.887509024533699</v>
      </c>
      <c r="AN45">
        <f t="shared" si="26"/>
        <v>2.0608737371127961</v>
      </c>
      <c r="AO45">
        <v>18.585188256006401</v>
      </c>
      <c r="AP45">
        <v>21.006543356643402</v>
      </c>
      <c r="AQ45">
        <v>-9.0199017221666294E-5</v>
      </c>
      <c r="AR45">
        <v>78.957328814249607</v>
      </c>
      <c r="AS45">
        <v>18</v>
      </c>
      <c r="AT45">
        <v>4</v>
      </c>
      <c r="AU45">
        <f t="shared" si="27"/>
        <v>1</v>
      </c>
      <c r="AV45">
        <f t="shared" si="28"/>
        <v>0</v>
      </c>
      <c r="AW45">
        <f t="shared" si="29"/>
        <v>39116.373736480753</v>
      </c>
      <c r="AX45">
        <f t="shared" si="30"/>
        <v>1999.991</v>
      </c>
      <c r="AY45">
        <f t="shared" si="31"/>
        <v>1681.19244</v>
      </c>
      <c r="AZ45">
        <f t="shared" si="32"/>
        <v>0.84060000270001212</v>
      </c>
      <c r="BA45">
        <f t="shared" si="33"/>
        <v>0.16075800521102346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1657479498.2</v>
      </c>
      <c r="BH45">
        <v>452.25760000000002</v>
      </c>
      <c r="BI45">
        <v>488.48899999999998</v>
      </c>
      <c r="BJ45">
        <v>21.007930000000002</v>
      </c>
      <c r="BK45">
        <v>18.585529999999999</v>
      </c>
      <c r="BL45">
        <v>448.89859999999999</v>
      </c>
      <c r="BM45">
        <v>20.731649999999998</v>
      </c>
      <c r="BN45">
        <v>500.0342</v>
      </c>
      <c r="BO45">
        <v>73.387159999999994</v>
      </c>
      <c r="BP45">
        <v>2.6966939999999998E-2</v>
      </c>
      <c r="BQ45">
        <v>24.47702</v>
      </c>
      <c r="BR45">
        <v>25.125979999999998</v>
      </c>
      <c r="BS45">
        <v>999.9</v>
      </c>
      <c r="BT45">
        <v>0</v>
      </c>
      <c r="BU45">
        <v>0</v>
      </c>
      <c r="BV45">
        <v>9995.259</v>
      </c>
      <c r="BW45">
        <v>0</v>
      </c>
      <c r="BX45">
        <v>2298.9769999999999</v>
      </c>
      <c r="BY45">
        <v>-36.231169999999999</v>
      </c>
      <c r="BZ45">
        <v>461.9622</v>
      </c>
      <c r="CA45">
        <v>497.7396</v>
      </c>
      <c r="CB45">
        <v>2.4223849999999998</v>
      </c>
      <c r="CC45">
        <v>488.48899999999998</v>
      </c>
      <c r="CD45">
        <v>18.585529999999999</v>
      </c>
      <c r="CE45">
        <v>1.541712</v>
      </c>
      <c r="CF45">
        <v>1.363942</v>
      </c>
      <c r="CG45">
        <v>13.388249999999999</v>
      </c>
      <c r="CH45">
        <v>11.52256</v>
      </c>
      <c r="CI45">
        <v>1999.991</v>
      </c>
      <c r="CJ45">
        <v>0.98000010000000004</v>
      </c>
      <c r="CK45">
        <v>2.0000159999999999E-2</v>
      </c>
      <c r="CL45">
        <v>0</v>
      </c>
      <c r="CM45">
        <v>2.6515900000000001</v>
      </c>
      <c r="CN45">
        <v>0</v>
      </c>
      <c r="CO45">
        <v>16670.86</v>
      </c>
      <c r="CP45">
        <v>16705.32</v>
      </c>
      <c r="CQ45">
        <v>45.436999999999998</v>
      </c>
      <c r="CR45">
        <v>48.099800000000002</v>
      </c>
      <c r="CS45">
        <v>46.6374</v>
      </c>
      <c r="CT45">
        <v>45.561999999999998</v>
      </c>
      <c r="CU45">
        <v>44.561999999999998</v>
      </c>
      <c r="CV45">
        <v>1959.991</v>
      </c>
      <c r="CW45">
        <v>40</v>
      </c>
      <c r="CX45">
        <v>0</v>
      </c>
      <c r="CY45">
        <v>1651546285.8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3.5000000000000003E-2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-31.859485365853701</v>
      </c>
      <c r="DO45">
        <v>-40.438881533100997</v>
      </c>
      <c r="DP45">
        <v>4.1075397801651903</v>
      </c>
      <c r="DQ45">
        <v>0</v>
      </c>
      <c r="DR45">
        <v>2.4098946341463399</v>
      </c>
      <c r="DS45">
        <v>0.11527212543554401</v>
      </c>
      <c r="DT45">
        <v>1.4029679358949399E-2</v>
      </c>
      <c r="DU45">
        <v>0</v>
      </c>
      <c r="DV45">
        <v>0</v>
      </c>
      <c r="DW45">
        <v>2</v>
      </c>
      <c r="DX45" t="s">
        <v>357</v>
      </c>
      <c r="DY45">
        <v>2.8252100000000002</v>
      </c>
      <c r="DZ45">
        <v>2.6433900000000001</v>
      </c>
      <c r="EA45">
        <v>7.8710699999999995E-2</v>
      </c>
      <c r="EB45">
        <v>8.3746600000000004E-2</v>
      </c>
      <c r="EC45">
        <v>7.5462199999999993E-2</v>
      </c>
      <c r="ED45">
        <v>6.9296899999999995E-2</v>
      </c>
      <c r="EE45">
        <v>25646.2</v>
      </c>
      <c r="EF45">
        <v>22278</v>
      </c>
      <c r="EG45">
        <v>24942.7</v>
      </c>
      <c r="EH45">
        <v>23699.7</v>
      </c>
      <c r="EI45">
        <v>39404.5</v>
      </c>
      <c r="EJ45">
        <v>36543.5</v>
      </c>
      <c r="EK45">
        <v>45135.9</v>
      </c>
      <c r="EL45">
        <v>42321.3</v>
      </c>
      <c r="EM45">
        <v>1.7346999999999999</v>
      </c>
      <c r="EN45">
        <v>2.0835300000000001</v>
      </c>
      <c r="EO45">
        <v>2.3219699999999999E-2</v>
      </c>
      <c r="EP45">
        <v>0</v>
      </c>
      <c r="EQ45">
        <v>24.7471</v>
      </c>
      <c r="ER45">
        <v>999.9</v>
      </c>
      <c r="ES45">
        <v>40.508000000000003</v>
      </c>
      <c r="ET45">
        <v>34.290999999999997</v>
      </c>
      <c r="EU45">
        <v>29.971499999999999</v>
      </c>
      <c r="EV45">
        <v>52.8202</v>
      </c>
      <c r="EW45">
        <v>28.73</v>
      </c>
      <c r="EX45">
        <v>2</v>
      </c>
      <c r="EY45">
        <v>0.34139700000000001</v>
      </c>
      <c r="EZ45">
        <v>6.9854099999999999</v>
      </c>
      <c r="FA45">
        <v>20.104399999999998</v>
      </c>
      <c r="FB45">
        <v>5.23421</v>
      </c>
      <c r="FC45">
        <v>11.992000000000001</v>
      </c>
      <c r="FD45">
        <v>4.9557500000000001</v>
      </c>
      <c r="FE45">
        <v>3.3039999999999998</v>
      </c>
      <c r="FF45">
        <v>347.8</v>
      </c>
      <c r="FG45">
        <v>9999</v>
      </c>
      <c r="FH45">
        <v>9999</v>
      </c>
      <c r="FI45">
        <v>6217.3</v>
      </c>
      <c r="FJ45">
        <v>1.8681300000000001</v>
      </c>
      <c r="FK45">
        <v>1.8638600000000001</v>
      </c>
      <c r="FL45">
        <v>1.8713500000000001</v>
      </c>
      <c r="FM45">
        <v>1.8623400000000001</v>
      </c>
      <c r="FN45">
        <v>1.86172</v>
      </c>
      <c r="FO45">
        <v>1.8681399999999999</v>
      </c>
      <c r="FP45">
        <v>1.8582700000000001</v>
      </c>
      <c r="FQ45">
        <v>1.8646199999999999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3.387</v>
      </c>
      <c r="GF45">
        <v>0.27629999999999999</v>
      </c>
      <c r="GG45">
        <v>1.5888367920270901</v>
      </c>
      <c r="GH45">
        <v>4.7671702753221603E-3</v>
      </c>
      <c r="GI45">
        <v>-2.2125445796511702E-6</v>
      </c>
      <c r="GJ45">
        <v>8.4011376092462001E-10</v>
      </c>
      <c r="GK45">
        <v>-6.0944756582233202E-2</v>
      </c>
      <c r="GL45">
        <v>-8.7290647325877699E-3</v>
      </c>
      <c r="GM45">
        <v>1.43137740804298E-3</v>
      </c>
      <c r="GN45">
        <v>-1.08861914993027E-5</v>
      </c>
      <c r="GO45">
        <v>12</v>
      </c>
      <c r="GP45">
        <v>2219</v>
      </c>
      <c r="GQ45">
        <v>4</v>
      </c>
      <c r="GR45">
        <v>38</v>
      </c>
      <c r="GS45">
        <v>3023</v>
      </c>
      <c r="GT45">
        <v>3023</v>
      </c>
      <c r="GU45">
        <v>1.5222199999999999</v>
      </c>
      <c r="GV45">
        <v>2.3938000000000001</v>
      </c>
      <c r="GW45">
        <v>1.9982899999999999</v>
      </c>
      <c r="GX45">
        <v>2.7038600000000002</v>
      </c>
      <c r="GY45">
        <v>2.0935100000000002</v>
      </c>
      <c r="GZ45">
        <v>2.4133300000000002</v>
      </c>
      <c r="HA45">
        <v>38.944499999999998</v>
      </c>
      <c r="HB45">
        <v>13.8081</v>
      </c>
      <c r="HC45">
        <v>18</v>
      </c>
      <c r="HD45">
        <v>425.18900000000002</v>
      </c>
      <c r="HE45">
        <v>660.61400000000003</v>
      </c>
      <c r="HF45">
        <v>19.073599999999999</v>
      </c>
      <c r="HG45">
        <v>31.665199999999999</v>
      </c>
      <c r="HH45">
        <v>30.0015</v>
      </c>
      <c r="HI45">
        <v>31.647300000000001</v>
      </c>
      <c r="HJ45">
        <v>31.611999999999998</v>
      </c>
      <c r="HK45">
        <v>30.508500000000002</v>
      </c>
      <c r="HL45">
        <v>47.7834</v>
      </c>
      <c r="HM45">
        <v>0</v>
      </c>
      <c r="HN45">
        <v>18.956900000000001</v>
      </c>
      <c r="HO45">
        <v>527.20399999999995</v>
      </c>
      <c r="HP45">
        <v>18.4983</v>
      </c>
      <c r="HQ45">
        <v>95.495000000000005</v>
      </c>
      <c r="HR45">
        <v>99.462599999999995</v>
      </c>
    </row>
    <row r="46" spans="1:226" x14ac:dyDescent="0.2">
      <c r="A46">
        <v>30</v>
      </c>
      <c r="B46">
        <v>1657479506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1657479503.5</v>
      </c>
      <c r="J46">
        <f t="shared" si="0"/>
        <v>2.0675283794085314E-3</v>
      </c>
      <c r="K46">
        <f t="shared" si="1"/>
        <v>2.0675283794085315</v>
      </c>
      <c r="L46">
        <f t="shared" si="2"/>
        <v>13.246894716238954</v>
      </c>
      <c r="M46">
        <f t="shared" si="3"/>
        <v>468.666</v>
      </c>
      <c r="N46">
        <f t="shared" si="4"/>
        <v>216.69139849553218</v>
      </c>
      <c r="O46">
        <f t="shared" si="5"/>
        <v>15.908167488197897</v>
      </c>
      <c r="P46">
        <f t="shared" si="6"/>
        <v>34.406613625586417</v>
      </c>
      <c r="Q46">
        <f t="shared" si="7"/>
        <v>9.0183704188630184E-2</v>
      </c>
      <c r="R46">
        <f t="shared" si="8"/>
        <v>2.4193653677405247</v>
      </c>
      <c r="S46">
        <f t="shared" si="9"/>
        <v>8.8356923784956576E-2</v>
      </c>
      <c r="T46">
        <f t="shared" si="10"/>
        <v>5.538412430708841E-2</v>
      </c>
      <c r="U46">
        <f t="shared" si="11"/>
        <v>321.51506466666604</v>
      </c>
      <c r="V46">
        <f t="shared" si="12"/>
        <v>26.102535901184041</v>
      </c>
      <c r="W46">
        <f t="shared" si="13"/>
        <v>25.132566666666701</v>
      </c>
      <c r="X46">
        <f t="shared" si="14"/>
        <v>3.2048951382601905</v>
      </c>
      <c r="Y46">
        <f t="shared" si="15"/>
        <v>50.050452204727037</v>
      </c>
      <c r="Z46">
        <f t="shared" si="16"/>
        <v>1.5425735289114677</v>
      </c>
      <c r="AA46">
        <f t="shared" si="17"/>
        <v>3.0820371464411638</v>
      </c>
      <c r="AB46">
        <f t="shared" si="18"/>
        <v>1.6623216093487228</v>
      </c>
      <c r="AC46">
        <f t="shared" si="19"/>
        <v>-91.178001531916237</v>
      </c>
      <c r="AD46">
        <f t="shared" si="20"/>
        <v>-85.39147248223945</v>
      </c>
      <c r="AE46">
        <f t="shared" si="21"/>
        <v>-7.4511229070313707</v>
      </c>
      <c r="AF46">
        <f t="shared" si="22"/>
        <v>137.49446774547897</v>
      </c>
      <c r="AG46">
        <f t="shared" si="23"/>
        <v>30.355650123555886</v>
      </c>
      <c r="AH46">
        <f t="shared" si="24"/>
        <v>2.065756459164406</v>
      </c>
      <c r="AI46">
        <f t="shared" si="25"/>
        <v>13.246894716238954</v>
      </c>
      <c r="AJ46">
        <v>513.96532734550601</v>
      </c>
      <c r="AK46">
        <v>485.187945454545</v>
      </c>
      <c r="AL46">
        <v>3.21841396135141</v>
      </c>
      <c r="AM46">
        <v>65.887509024533699</v>
      </c>
      <c r="AN46">
        <f t="shared" si="26"/>
        <v>2.0675283794085315</v>
      </c>
      <c r="AO46">
        <v>18.585465837206499</v>
      </c>
      <c r="AP46">
        <v>21.013796503496501</v>
      </c>
      <c r="AQ46">
        <v>1.5941567105341701E-4</v>
      </c>
      <c r="AR46">
        <v>78.957328814249607</v>
      </c>
      <c r="AS46">
        <v>18</v>
      </c>
      <c r="AT46">
        <v>4</v>
      </c>
      <c r="AU46">
        <f t="shared" si="27"/>
        <v>1</v>
      </c>
      <c r="AV46">
        <f t="shared" si="28"/>
        <v>0</v>
      </c>
      <c r="AW46">
        <f t="shared" si="29"/>
        <v>39108.656884727265</v>
      </c>
      <c r="AX46">
        <f t="shared" si="30"/>
        <v>1999.9933333333299</v>
      </c>
      <c r="AY46">
        <f t="shared" si="31"/>
        <v>1681.1944666666636</v>
      </c>
      <c r="AZ46">
        <f t="shared" si="32"/>
        <v>0.84060003533345107</v>
      </c>
      <c r="BA46">
        <f t="shared" si="33"/>
        <v>0.16075806819356062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1657479503.5</v>
      </c>
      <c r="BH46">
        <v>468.666</v>
      </c>
      <c r="BI46">
        <v>506.25733333333301</v>
      </c>
      <c r="BJ46">
        <v>21.012</v>
      </c>
      <c r="BK46">
        <v>18.585000000000001</v>
      </c>
      <c r="BL46">
        <v>465.25344444444403</v>
      </c>
      <c r="BM46">
        <v>20.735566666666699</v>
      </c>
      <c r="BN46">
        <v>499.963111111111</v>
      </c>
      <c r="BO46">
        <v>73.386944444444495</v>
      </c>
      <c r="BP46">
        <v>2.6987066666666702E-2</v>
      </c>
      <c r="BQ46">
        <v>24.477888888888899</v>
      </c>
      <c r="BR46">
        <v>25.132566666666701</v>
      </c>
      <c r="BS46">
        <v>999.9</v>
      </c>
      <c r="BT46">
        <v>0</v>
      </c>
      <c r="BU46">
        <v>0</v>
      </c>
      <c r="BV46">
        <v>9993.2644444444395</v>
      </c>
      <c r="BW46">
        <v>0</v>
      </c>
      <c r="BX46">
        <v>2297.8033333333301</v>
      </c>
      <c r="BY46">
        <v>-37.591344444444402</v>
      </c>
      <c r="BZ46">
        <v>478.72500000000002</v>
      </c>
      <c r="CA46">
        <v>515.844333333333</v>
      </c>
      <c r="CB46">
        <v>2.4270100000000001</v>
      </c>
      <c r="CC46">
        <v>506.25733333333301</v>
      </c>
      <c r="CD46">
        <v>18.585000000000001</v>
      </c>
      <c r="CE46">
        <v>1.5420066666666701</v>
      </c>
      <c r="CF46">
        <v>1.3638966666666701</v>
      </c>
      <c r="CG46">
        <v>13.3911777777778</v>
      </c>
      <c r="CH46">
        <v>11.522066666666699</v>
      </c>
      <c r="CI46">
        <v>1999.9933333333299</v>
      </c>
      <c r="CJ46">
        <v>0.97999966666666705</v>
      </c>
      <c r="CK46">
        <v>2.0000622222222202E-2</v>
      </c>
      <c r="CL46">
        <v>0</v>
      </c>
      <c r="CM46">
        <v>2.6888000000000001</v>
      </c>
      <c r="CN46">
        <v>0</v>
      </c>
      <c r="CO46">
        <v>16673.577777777798</v>
      </c>
      <c r="CP46">
        <v>16705.322222222199</v>
      </c>
      <c r="CQ46">
        <v>45.485999999999997</v>
      </c>
      <c r="CR46">
        <v>48.125</v>
      </c>
      <c r="CS46">
        <v>46.686999999999998</v>
      </c>
      <c r="CT46">
        <v>45.618000000000002</v>
      </c>
      <c r="CU46">
        <v>44.597000000000001</v>
      </c>
      <c r="CV46">
        <v>1959.9911111111101</v>
      </c>
      <c r="CW46">
        <v>40.002222222222201</v>
      </c>
      <c r="CX46">
        <v>0</v>
      </c>
      <c r="CY46">
        <v>1651546290.5999999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3.5000000000000003E-2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-34.254668292682901</v>
      </c>
      <c r="DO46">
        <v>-27.875124041811802</v>
      </c>
      <c r="DP46">
        <v>2.8284157746626502</v>
      </c>
      <c r="DQ46">
        <v>0</v>
      </c>
      <c r="DR46">
        <v>2.4151029268292699</v>
      </c>
      <c r="DS46">
        <v>0.11613491289199</v>
      </c>
      <c r="DT46">
        <v>1.39193277178389E-2</v>
      </c>
      <c r="DU46">
        <v>0</v>
      </c>
      <c r="DV46">
        <v>0</v>
      </c>
      <c r="DW46">
        <v>2</v>
      </c>
      <c r="DX46" t="s">
        <v>357</v>
      </c>
      <c r="DY46">
        <v>2.8251300000000001</v>
      </c>
      <c r="DZ46">
        <v>2.6435200000000001</v>
      </c>
      <c r="EA46">
        <v>8.0726900000000004E-2</v>
      </c>
      <c r="EB46">
        <v>8.5816400000000001E-2</v>
      </c>
      <c r="EC46">
        <v>7.5479400000000002E-2</v>
      </c>
      <c r="ED46">
        <v>6.9269999999999998E-2</v>
      </c>
      <c r="EE46">
        <v>25589.5</v>
      </c>
      <c r="EF46">
        <v>22227.5</v>
      </c>
      <c r="EG46">
        <v>24942.1</v>
      </c>
      <c r="EH46">
        <v>23699.5</v>
      </c>
      <c r="EI46">
        <v>39403.1</v>
      </c>
      <c r="EJ46">
        <v>36544.300000000003</v>
      </c>
      <c r="EK46">
        <v>45135.1</v>
      </c>
      <c r="EL46">
        <v>42321</v>
      </c>
      <c r="EM46">
        <v>1.7346299999999999</v>
      </c>
      <c r="EN46">
        <v>2.0832000000000002</v>
      </c>
      <c r="EO46">
        <v>2.1424100000000001E-2</v>
      </c>
      <c r="EP46">
        <v>0</v>
      </c>
      <c r="EQ46">
        <v>24.783100000000001</v>
      </c>
      <c r="ER46">
        <v>999.9</v>
      </c>
      <c r="ES46">
        <v>40.508000000000003</v>
      </c>
      <c r="ET46">
        <v>34.311</v>
      </c>
      <c r="EU46">
        <v>30.008500000000002</v>
      </c>
      <c r="EV46">
        <v>52.860199999999999</v>
      </c>
      <c r="EW46">
        <v>28.7941</v>
      </c>
      <c r="EX46">
        <v>2</v>
      </c>
      <c r="EY46">
        <v>0.34323199999999998</v>
      </c>
      <c r="EZ46">
        <v>7.2787499999999996</v>
      </c>
      <c r="FA46">
        <v>20.0928</v>
      </c>
      <c r="FB46">
        <v>5.2339099999999998</v>
      </c>
      <c r="FC46">
        <v>11.992000000000001</v>
      </c>
      <c r="FD46">
        <v>4.9557000000000002</v>
      </c>
      <c r="FE46">
        <v>3.3039000000000001</v>
      </c>
      <c r="FF46">
        <v>347.8</v>
      </c>
      <c r="FG46">
        <v>9999</v>
      </c>
      <c r="FH46">
        <v>9999</v>
      </c>
      <c r="FI46">
        <v>6217.3</v>
      </c>
      <c r="FJ46">
        <v>1.8681300000000001</v>
      </c>
      <c r="FK46">
        <v>1.8638600000000001</v>
      </c>
      <c r="FL46">
        <v>1.87134</v>
      </c>
      <c r="FM46">
        <v>1.86233</v>
      </c>
      <c r="FN46">
        <v>1.86172</v>
      </c>
      <c r="FO46">
        <v>1.86815</v>
      </c>
      <c r="FP46">
        <v>1.8582399999999999</v>
      </c>
      <c r="FQ46">
        <v>1.8646199999999999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3.4380000000000002</v>
      </c>
      <c r="GF46">
        <v>0.27660000000000001</v>
      </c>
      <c r="GG46">
        <v>1.5888367920270901</v>
      </c>
      <c r="GH46">
        <v>4.7671702753221603E-3</v>
      </c>
      <c r="GI46">
        <v>-2.2125445796511702E-6</v>
      </c>
      <c r="GJ46">
        <v>8.4011376092462001E-10</v>
      </c>
      <c r="GK46">
        <v>-6.0944756582233202E-2</v>
      </c>
      <c r="GL46">
        <v>-8.7290647325877699E-3</v>
      </c>
      <c r="GM46">
        <v>1.43137740804298E-3</v>
      </c>
      <c r="GN46">
        <v>-1.08861914993027E-5</v>
      </c>
      <c r="GO46">
        <v>12</v>
      </c>
      <c r="GP46">
        <v>2219</v>
      </c>
      <c r="GQ46">
        <v>4</v>
      </c>
      <c r="GR46">
        <v>38</v>
      </c>
      <c r="GS46">
        <v>3023.1</v>
      </c>
      <c r="GT46">
        <v>3023.1</v>
      </c>
      <c r="GU46">
        <v>1.56128</v>
      </c>
      <c r="GV46">
        <v>2.3901400000000002</v>
      </c>
      <c r="GW46">
        <v>1.9982899999999999</v>
      </c>
      <c r="GX46">
        <v>2.7038600000000002</v>
      </c>
      <c r="GY46">
        <v>2.0935100000000002</v>
      </c>
      <c r="GZ46">
        <v>2.4255399999999998</v>
      </c>
      <c r="HA46">
        <v>38.944499999999998</v>
      </c>
      <c r="HB46">
        <v>13.799300000000001</v>
      </c>
      <c r="HC46">
        <v>18</v>
      </c>
      <c r="HD46">
        <v>425.16399999999999</v>
      </c>
      <c r="HE46">
        <v>660.375</v>
      </c>
      <c r="HF46">
        <v>18.9483</v>
      </c>
      <c r="HG46">
        <v>31.6708</v>
      </c>
      <c r="HH46">
        <v>30.0017</v>
      </c>
      <c r="HI46">
        <v>31.650099999999998</v>
      </c>
      <c r="HJ46">
        <v>31.615400000000001</v>
      </c>
      <c r="HK46">
        <v>31.352900000000002</v>
      </c>
      <c r="HL46">
        <v>48.072000000000003</v>
      </c>
      <c r="HM46">
        <v>0</v>
      </c>
      <c r="HN46">
        <v>18.826799999999999</v>
      </c>
      <c r="HO46">
        <v>540.60599999999999</v>
      </c>
      <c r="HP46">
        <v>18.488499999999998</v>
      </c>
      <c r="HQ46">
        <v>95.493099999999998</v>
      </c>
      <c r="HR46">
        <v>99.461699999999993</v>
      </c>
    </row>
    <row r="47" spans="1:226" x14ac:dyDescent="0.2">
      <c r="A47">
        <v>31</v>
      </c>
      <c r="B47">
        <v>1657479511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1657479508.2</v>
      </c>
      <c r="J47">
        <f t="shared" si="0"/>
        <v>2.0847382222390046E-3</v>
      </c>
      <c r="K47">
        <f t="shared" si="1"/>
        <v>2.0847382222390047</v>
      </c>
      <c r="L47">
        <f t="shared" si="2"/>
        <v>13.889201364348514</v>
      </c>
      <c r="M47">
        <f t="shared" si="3"/>
        <v>483.63139999999999</v>
      </c>
      <c r="N47">
        <f t="shared" si="4"/>
        <v>221.74888777746355</v>
      </c>
      <c r="O47">
        <f t="shared" si="5"/>
        <v>16.279569048614693</v>
      </c>
      <c r="P47">
        <f t="shared" si="6"/>
        <v>35.505525413410261</v>
      </c>
      <c r="Q47">
        <f t="shared" si="7"/>
        <v>9.0945120833986162E-2</v>
      </c>
      <c r="R47">
        <f t="shared" si="8"/>
        <v>2.4195731548105766</v>
      </c>
      <c r="S47">
        <f t="shared" si="9"/>
        <v>8.9087861701892673E-2</v>
      </c>
      <c r="T47">
        <f t="shared" si="10"/>
        <v>5.5843621873816029E-2</v>
      </c>
      <c r="U47">
        <f t="shared" si="11"/>
        <v>321.50977559999995</v>
      </c>
      <c r="V47">
        <f t="shared" si="12"/>
        <v>26.08997781697655</v>
      </c>
      <c r="W47">
        <f t="shared" si="13"/>
        <v>25.13401</v>
      </c>
      <c r="X47">
        <f t="shared" si="14"/>
        <v>3.2051706558352828</v>
      </c>
      <c r="Y47">
        <f t="shared" si="15"/>
        <v>50.077564014462148</v>
      </c>
      <c r="Z47">
        <f t="shared" si="16"/>
        <v>1.542758075844137</v>
      </c>
      <c r="AA47">
        <f t="shared" si="17"/>
        <v>3.0807370650029946</v>
      </c>
      <c r="AB47">
        <f t="shared" si="18"/>
        <v>1.6624125799911458</v>
      </c>
      <c r="AC47">
        <f t="shared" si="19"/>
        <v>-91.936955600740106</v>
      </c>
      <c r="AD47">
        <f t="shared" si="20"/>
        <v>-86.506565997130878</v>
      </c>
      <c r="AE47">
        <f t="shared" si="21"/>
        <v>-7.5475630718345572</v>
      </c>
      <c r="AF47">
        <f t="shared" si="22"/>
        <v>135.51869093029444</v>
      </c>
      <c r="AG47">
        <f t="shared" si="23"/>
        <v>31.092417849117162</v>
      </c>
      <c r="AH47">
        <f t="shared" si="24"/>
        <v>2.109636371865506</v>
      </c>
      <c r="AI47">
        <f t="shared" si="25"/>
        <v>13.889201364348514</v>
      </c>
      <c r="AJ47">
        <v>531.19457912365397</v>
      </c>
      <c r="AK47">
        <v>501.480503030303</v>
      </c>
      <c r="AL47">
        <v>3.25851516076342</v>
      </c>
      <c r="AM47">
        <v>65.887509024533699</v>
      </c>
      <c r="AN47">
        <f t="shared" si="26"/>
        <v>2.0847382222390047</v>
      </c>
      <c r="AO47">
        <v>18.5615130060872</v>
      </c>
      <c r="AP47">
        <v>21.009910489510499</v>
      </c>
      <c r="AQ47">
        <v>1.0602506421560199E-4</v>
      </c>
      <c r="AR47">
        <v>78.957328814249607</v>
      </c>
      <c r="AS47">
        <v>18</v>
      </c>
      <c r="AT47">
        <v>4</v>
      </c>
      <c r="AU47">
        <f t="shared" si="27"/>
        <v>1</v>
      </c>
      <c r="AV47">
        <f t="shared" si="28"/>
        <v>0</v>
      </c>
      <c r="AW47">
        <f t="shared" si="29"/>
        <v>39114.722767787716</v>
      </c>
      <c r="AX47">
        <f t="shared" si="30"/>
        <v>1999.961</v>
      </c>
      <c r="AY47">
        <f t="shared" si="31"/>
        <v>1681.16724</v>
      </c>
      <c r="AZ47">
        <f t="shared" si="32"/>
        <v>0.84060001170022813</v>
      </c>
      <c r="BA47">
        <f t="shared" si="33"/>
        <v>0.16075802258144031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1657479508.2</v>
      </c>
      <c r="BH47">
        <v>483.63139999999999</v>
      </c>
      <c r="BI47">
        <v>522.16300000000001</v>
      </c>
      <c r="BJ47">
        <v>21.01437</v>
      </c>
      <c r="BK47">
        <v>18.536239999999999</v>
      </c>
      <c r="BL47">
        <v>480.17070000000001</v>
      </c>
      <c r="BM47">
        <v>20.737819999999999</v>
      </c>
      <c r="BN47">
        <v>500.04730000000001</v>
      </c>
      <c r="BO47">
        <v>73.387439999999998</v>
      </c>
      <c r="BP47">
        <v>2.699383E-2</v>
      </c>
      <c r="BQ47">
        <v>24.470839999999999</v>
      </c>
      <c r="BR47">
        <v>25.13401</v>
      </c>
      <c r="BS47">
        <v>999.9</v>
      </c>
      <c r="BT47">
        <v>0</v>
      </c>
      <c r="BU47">
        <v>0</v>
      </c>
      <c r="BV47">
        <v>9994.5630000000001</v>
      </c>
      <c r="BW47">
        <v>0</v>
      </c>
      <c r="BX47">
        <v>2297.8020000000001</v>
      </c>
      <c r="BY47">
        <v>-38.531640000000003</v>
      </c>
      <c r="BZ47">
        <v>494.0127</v>
      </c>
      <c r="CA47">
        <v>532.02449999999999</v>
      </c>
      <c r="CB47">
        <v>2.4781170000000001</v>
      </c>
      <c r="CC47">
        <v>522.16300000000001</v>
      </c>
      <c r="CD47">
        <v>18.536239999999999</v>
      </c>
      <c r="CE47">
        <v>1.5421899999999999</v>
      </c>
      <c r="CF47">
        <v>1.3603289999999999</v>
      </c>
      <c r="CG47">
        <v>13.392989999999999</v>
      </c>
      <c r="CH47">
        <v>11.48246</v>
      </c>
      <c r="CI47">
        <v>1999.961</v>
      </c>
      <c r="CJ47">
        <v>0.98000010000000004</v>
      </c>
      <c r="CK47">
        <v>2.0000159999999999E-2</v>
      </c>
      <c r="CL47">
        <v>0</v>
      </c>
      <c r="CM47">
        <v>2.5935299999999999</v>
      </c>
      <c r="CN47">
        <v>0</v>
      </c>
      <c r="CO47">
        <v>16672.48</v>
      </c>
      <c r="CP47">
        <v>16705.11</v>
      </c>
      <c r="CQ47">
        <v>45.5</v>
      </c>
      <c r="CR47">
        <v>48.180799999999998</v>
      </c>
      <c r="CS47">
        <v>46.686999999999998</v>
      </c>
      <c r="CT47">
        <v>45.625</v>
      </c>
      <c r="CU47">
        <v>44.618699999999997</v>
      </c>
      <c r="CV47">
        <v>1959.961</v>
      </c>
      <c r="CW47">
        <v>40</v>
      </c>
      <c r="CX47">
        <v>0</v>
      </c>
      <c r="CY47">
        <v>1651546295.4000001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3.5000000000000003E-2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-36.5965536585366</v>
      </c>
      <c r="DO47">
        <v>-16.871067595818801</v>
      </c>
      <c r="DP47">
        <v>1.68928527130632</v>
      </c>
      <c r="DQ47">
        <v>0</v>
      </c>
      <c r="DR47">
        <v>2.4373565853658499</v>
      </c>
      <c r="DS47">
        <v>0.20113087108013999</v>
      </c>
      <c r="DT47">
        <v>2.62034582161709E-2</v>
      </c>
      <c r="DU47">
        <v>0</v>
      </c>
      <c r="DV47">
        <v>0</v>
      </c>
      <c r="DW47">
        <v>2</v>
      </c>
      <c r="DX47" t="s">
        <v>357</v>
      </c>
      <c r="DY47">
        <v>2.8250700000000002</v>
      </c>
      <c r="DZ47">
        <v>2.6434299999999999</v>
      </c>
      <c r="EA47">
        <v>8.2735600000000006E-2</v>
      </c>
      <c r="EB47">
        <v>8.78501E-2</v>
      </c>
      <c r="EC47">
        <v>7.5461299999999995E-2</v>
      </c>
      <c r="ED47">
        <v>6.90799E-2</v>
      </c>
      <c r="EE47">
        <v>25533.200000000001</v>
      </c>
      <c r="EF47">
        <v>22177.7</v>
      </c>
      <c r="EG47">
        <v>24941.8</v>
      </c>
      <c r="EH47">
        <v>23699.200000000001</v>
      </c>
      <c r="EI47">
        <v>39403.5</v>
      </c>
      <c r="EJ47">
        <v>36551.599999999999</v>
      </c>
      <c r="EK47">
        <v>45134.6</v>
      </c>
      <c r="EL47">
        <v>42320.7</v>
      </c>
      <c r="EM47">
        <v>1.73455</v>
      </c>
      <c r="EN47">
        <v>2.0833699999999999</v>
      </c>
      <c r="EO47">
        <v>1.86004E-2</v>
      </c>
      <c r="EP47">
        <v>0</v>
      </c>
      <c r="EQ47">
        <v>24.818000000000001</v>
      </c>
      <c r="ER47">
        <v>999.9</v>
      </c>
      <c r="ES47">
        <v>40.482999999999997</v>
      </c>
      <c r="ET47">
        <v>34.341999999999999</v>
      </c>
      <c r="EU47">
        <v>30.038900000000002</v>
      </c>
      <c r="EV47">
        <v>52.810200000000002</v>
      </c>
      <c r="EW47">
        <v>28.738</v>
      </c>
      <c r="EX47">
        <v>2</v>
      </c>
      <c r="EY47">
        <v>0.34503600000000001</v>
      </c>
      <c r="EZ47">
        <v>7.5318800000000001</v>
      </c>
      <c r="FA47">
        <v>20.081900000000001</v>
      </c>
      <c r="FB47">
        <v>5.2345100000000002</v>
      </c>
      <c r="FC47">
        <v>11.992000000000001</v>
      </c>
      <c r="FD47">
        <v>4.9560500000000003</v>
      </c>
      <c r="FE47">
        <v>3.3039800000000001</v>
      </c>
      <c r="FF47">
        <v>347.8</v>
      </c>
      <c r="FG47">
        <v>9999</v>
      </c>
      <c r="FH47">
        <v>9999</v>
      </c>
      <c r="FI47">
        <v>6217.6</v>
      </c>
      <c r="FJ47">
        <v>1.8681300000000001</v>
      </c>
      <c r="FK47">
        <v>1.8638600000000001</v>
      </c>
      <c r="FL47">
        <v>1.87134</v>
      </c>
      <c r="FM47">
        <v>1.86232</v>
      </c>
      <c r="FN47">
        <v>1.86172</v>
      </c>
      <c r="FO47">
        <v>1.8681300000000001</v>
      </c>
      <c r="FP47">
        <v>1.8582399999999999</v>
      </c>
      <c r="FQ47">
        <v>1.8646199999999999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3.4889999999999999</v>
      </c>
      <c r="GF47">
        <v>0.27629999999999999</v>
      </c>
      <c r="GG47">
        <v>1.5888367920270901</v>
      </c>
      <c r="GH47">
        <v>4.7671702753221603E-3</v>
      </c>
      <c r="GI47">
        <v>-2.2125445796511702E-6</v>
      </c>
      <c r="GJ47">
        <v>8.4011376092462001E-10</v>
      </c>
      <c r="GK47">
        <v>-6.0944756582233202E-2</v>
      </c>
      <c r="GL47">
        <v>-8.7290647325877699E-3</v>
      </c>
      <c r="GM47">
        <v>1.43137740804298E-3</v>
      </c>
      <c r="GN47">
        <v>-1.08861914993027E-5</v>
      </c>
      <c r="GO47">
        <v>12</v>
      </c>
      <c r="GP47">
        <v>2219</v>
      </c>
      <c r="GQ47">
        <v>4</v>
      </c>
      <c r="GR47">
        <v>38</v>
      </c>
      <c r="GS47">
        <v>3023.2</v>
      </c>
      <c r="GT47">
        <v>3023.2</v>
      </c>
      <c r="GU47">
        <v>1.6003400000000001</v>
      </c>
      <c r="GV47">
        <v>2.3889200000000002</v>
      </c>
      <c r="GW47">
        <v>1.9982899999999999</v>
      </c>
      <c r="GX47">
        <v>2.7026400000000002</v>
      </c>
      <c r="GY47">
        <v>2.0935100000000002</v>
      </c>
      <c r="GZ47">
        <v>2.4121100000000002</v>
      </c>
      <c r="HA47">
        <v>38.944499999999998</v>
      </c>
      <c r="HB47">
        <v>13.7818</v>
      </c>
      <c r="HC47">
        <v>18</v>
      </c>
      <c r="HD47">
        <v>425.13799999999998</v>
      </c>
      <c r="HE47">
        <v>660.55499999999995</v>
      </c>
      <c r="HF47">
        <v>18.814499999999999</v>
      </c>
      <c r="HG47">
        <v>31.676400000000001</v>
      </c>
      <c r="HH47">
        <v>30.0017</v>
      </c>
      <c r="HI47">
        <v>31.652899999999999</v>
      </c>
      <c r="HJ47">
        <v>31.618200000000002</v>
      </c>
      <c r="HK47">
        <v>32.121499999999997</v>
      </c>
      <c r="HL47">
        <v>48.072000000000003</v>
      </c>
      <c r="HM47">
        <v>0</v>
      </c>
      <c r="HN47">
        <v>18.690999999999999</v>
      </c>
      <c r="HO47">
        <v>554.06700000000001</v>
      </c>
      <c r="HP47">
        <v>18.481100000000001</v>
      </c>
      <c r="HQ47">
        <v>95.491900000000001</v>
      </c>
      <c r="HR47">
        <v>99.460899999999995</v>
      </c>
    </row>
    <row r="48" spans="1:226" x14ac:dyDescent="0.2">
      <c r="A48">
        <v>32</v>
      </c>
      <c r="B48">
        <v>1657479516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1657479513.5</v>
      </c>
      <c r="J48">
        <f t="shared" si="0"/>
        <v>2.1246901870142277E-3</v>
      </c>
      <c r="K48">
        <f t="shared" si="1"/>
        <v>2.1246901870142278</v>
      </c>
      <c r="L48">
        <f t="shared" si="2"/>
        <v>14.527683308421317</v>
      </c>
      <c r="M48">
        <f t="shared" si="3"/>
        <v>500.51833333333298</v>
      </c>
      <c r="N48">
        <f t="shared" si="4"/>
        <v>231.61899832653816</v>
      </c>
      <c r="O48">
        <f t="shared" si="5"/>
        <v>17.004426908420299</v>
      </c>
      <c r="P48">
        <f t="shared" si="6"/>
        <v>36.745808750507152</v>
      </c>
      <c r="Q48">
        <f t="shared" si="7"/>
        <v>9.2729443467101241E-2</v>
      </c>
      <c r="R48">
        <f t="shared" si="8"/>
        <v>2.4177729797532459</v>
      </c>
      <c r="S48">
        <f t="shared" si="9"/>
        <v>9.0798019973684488E-2</v>
      </c>
      <c r="T48">
        <f t="shared" si="10"/>
        <v>5.6918942585324039E-2</v>
      </c>
      <c r="U48">
        <f t="shared" si="11"/>
        <v>321.5214973333326</v>
      </c>
      <c r="V48">
        <f t="shared" si="12"/>
        <v>26.068141919449396</v>
      </c>
      <c r="W48">
        <f t="shared" si="13"/>
        <v>25.129577777777801</v>
      </c>
      <c r="X48">
        <f t="shared" si="14"/>
        <v>3.2043246557331448</v>
      </c>
      <c r="Y48">
        <f t="shared" si="15"/>
        <v>50.082143075027972</v>
      </c>
      <c r="Z48">
        <f t="shared" si="16"/>
        <v>1.5419198551044537</v>
      </c>
      <c r="AA48">
        <f t="shared" si="17"/>
        <v>3.0787816982881626</v>
      </c>
      <c r="AB48">
        <f t="shared" si="18"/>
        <v>1.6624048006286911</v>
      </c>
      <c r="AC48">
        <f t="shared" si="19"/>
        <v>-93.698837247327447</v>
      </c>
      <c r="AD48">
        <f t="shared" si="20"/>
        <v>-87.24702482774714</v>
      </c>
      <c r="AE48">
        <f t="shared" si="21"/>
        <v>-7.6172578055014935</v>
      </c>
      <c r="AF48">
        <f t="shared" si="22"/>
        <v>132.95837745275654</v>
      </c>
      <c r="AG48">
        <f t="shared" si="23"/>
        <v>31.910379331136969</v>
      </c>
      <c r="AH48">
        <f t="shared" si="24"/>
        <v>2.1279911143039918</v>
      </c>
      <c r="AI48">
        <f t="shared" si="25"/>
        <v>14.527683308421317</v>
      </c>
      <c r="AJ48">
        <v>548.44309246703699</v>
      </c>
      <c r="AK48">
        <v>517.83996363636402</v>
      </c>
      <c r="AL48">
        <v>3.2848869401496299</v>
      </c>
      <c r="AM48">
        <v>65.887509024533699</v>
      </c>
      <c r="AN48">
        <f t="shared" si="26"/>
        <v>2.1246901870142278</v>
      </c>
      <c r="AO48">
        <v>18.503847533634801</v>
      </c>
      <c r="AP48">
        <v>21.0009293706294</v>
      </c>
      <c r="AQ48">
        <v>-1.6845075636646301E-4</v>
      </c>
      <c r="AR48">
        <v>78.957328814249607</v>
      </c>
      <c r="AS48">
        <v>18</v>
      </c>
      <c r="AT48">
        <v>4</v>
      </c>
      <c r="AU48">
        <f t="shared" si="27"/>
        <v>1</v>
      </c>
      <c r="AV48">
        <f t="shared" si="28"/>
        <v>0</v>
      </c>
      <c r="AW48">
        <f t="shared" si="29"/>
        <v>39071.702898461983</v>
      </c>
      <c r="AX48">
        <f t="shared" si="30"/>
        <v>2000.0344444444399</v>
      </c>
      <c r="AY48">
        <f t="shared" si="31"/>
        <v>1681.2289333333295</v>
      </c>
      <c r="AZ48">
        <f t="shared" si="32"/>
        <v>0.84059998966684457</v>
      </c>
      <c r="BA48">
        <f t="shared" si="33"/>
        <v>0.16075798005701011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1657479513.5</v>
      </c>
      <c r="BH48">
        <v>500.51833333333298</v>
      </c>
      <c r="BI48">
        <v>540.09222222222195</v>
      </c>
      <c r="BJ48">
        <v>21.0026444444444</v>
      </c>
      <c r="BK48">
        <v>18.502477777777798</v>
      </c>
      <c r="BL48">
        <v>497.00366666666702</v>
      </c>
      <c r="BM48">
        <v>20.7265444444444</v>
      </c>
      <c r="BN48">
        <v>499.95811111111101</v>
      </c>
      <c r="BO48">
        <v>73.388099999999994</v>
      </c>
      <c r="BP48">
        <v>2.7410088888888899E-2</v>
      </c>
      <c r="BQ48">
        <v>24.460233333333299</v>
      </c>
      <c r="BR48">
        <v>25.129577777777801</v>
      </c>
      <c r="BS48">
        <v>999.9</v>
      </c>
      <c r="BT48">
        <v>0</v>
      </c>
      <c r="BU48">
        <v>0</v>
      </c>
      <c r="BV48">
        <v>9982.6411111111101</v>
      </c>
      <c r="BW48">
        <v>0</v>
      </c>
      <c r="BX48">
        <v>2298.4077777777802</v>
      </c>
      <c r="BY48">
        <v>-39.5735666666667</v>
      </c>
      <c r="BZ48">
        <v>511.25622222222199</v>
      </c>
      <c r="CA48">
        <v>550.27344444444395</v>
      </c>
      <c r="CB48">
        <v>2.5001755555555598</v>
      </c>
      <c r="CC48">
        <v>540.09222222222195</v>
      </c>
      <c r="CD48">
        <v>18.502477777777798</v>
      </c>
      <c r="CE48">
        <v>1.54134555555556</v>
      </c>
      <c r="CF48">
        <v>1.3578622222222201</v>
      </c>
      <c r="CG48">
        <v>13.3845777777778</v>
      </c>
      <c r="CH48">
        <v>11.4550555555556</v>
      </c>
      <c r="CI48">
        <v>2000.0344444444399</v>
      </c>
      <c r="CJ48">
        <v>0.98000100000000001</v>
      </c>
      <c r="CK48">
        <v>1.9999200000000002E-2</v>
      </c>
      <c r="CL48">
        <v>0</v>
      </c>
      <c r="CM48">
        <v>2.56805555555556</v>
      </c>
      <c r="CN48">
        <v>0</v>
      </c>
      <c r="CO48">
        <v>16678.166666666701</v>
      </c>
      <c r="CP48">
        <v>16705.722222222201</v>
      </c>
      <c r="CQ48">
        <v>45.5</v>
      </c>
      <c r="CR48">
        <v>48.243000000000002</v>
      </c>
      <c r="CS48">
        <v>46.743000000000002</v>
      </c>
      <c r="CT48">
        <v>45.680111111111103</v>
      </c>
      <c r="CU48">
        <v>44.652555555555601</v>
      </c>
      <c r="CV48">
        <v>1960.0344444444399</v>
      </c>
      <c r="CW48">
        <v>40</v>
      </c>
      <c r="CX48">
        <v>0</v>
      </c>
      <c r="CY48">
        <v>1651546300.2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3.5000000000000003E-2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-37.671226829268299</v>
      </c>
      <c r="DO48">
        <v>-13.7623965156794</v>
      </c>
      <c r="DP48">
        <v>1.3648353909545801</v>
      </c>
      <c r="DQ48">
        <v>0</v>
      </c>
      <c r="DR48">
        <v>2.4526453658536602</v>
      </c>
      <c r="DS48">
        <v>0.31411379790940802</v>
      </c>
      <c r="DT48">
        <v>3.4564200787602001E-2</v>
      </c>
      <c r="DU48">
        <v>0</v>
      </c>
      <c r="DV48">
        <v>0</v>
      </c>
      <c r="DW48">
        <v>2</v>
      </c>
      <c r="DX48" t="s">
        <v>357</v>
      </c>
      <c r="DY48">
        <v>2.8250099999999998</v>
      </c>
      <c r="DZ48">
        <v>2.64384</v>
      </c>
      <c r="EA48">
        <v>8.4722400000000003E-2</v>
      </c>
      <c r="EB48">
        <v>8.9845800000000003E-2</v>
      </c>
      <c r="EC48">
        <v>7.5440699999999999E-2</v>
      </c>
      <c r="ED48">
        <v>6.9071800000000003E-2</v>
      </c>
      <c r="EE48">
        <v>25477.5</v>
      </c>
      <c r="EF48">
        <v>22128.6</v>
      </c>
      <c r="EG48">
        <v>24941.5</v>
      </c>
      <c r="EH48">
        <v>23698.7</v>
      </c>
      <c r="EI48">
        <v>39403.9</v>
      </c>
      <c r="EJ48">
        <v>36551.1</v>
      </c>
      <c r="EK48">
        <v>45134</v>
      </c>
      <c r="EL48">
        <v>42319.8</v>
      </c>
      <c r="EM48">
        <v>1.7342500000000001</v>
      </c>
      <c r="EN48">
        <v>2.08325</v>
      </c>
      <c r="EO48">
        <v>1.7263000000000001E-2</v>
      </c>
      <c r="EP48">
        <v>0</v>
      </c>
      <c r="EQ48">
        <v>24.850999999999999</v>
      </c>
      <c r="ER48">
        <v>999.9</v>
      </c>
      <c r="ES48">
        <v>40.453000000000003</v>
      </c>
      <c r="ET48">
        <v>34.322000000000003</v>
      </c>
      <c r="EU48">
        <v>29.985099999999999</v>
      </c>
      <c r="EV48">
        <v>52.880200000000002</v>
      </c>
      <c r="EW48">
        <v>28.754000000000001</v>
      </c>
      <c r="EX48">
        <v>2</v>
      </c>
      <c r="EY48">
        <v>0.34682200000000002</v>
      </c>
      <c r="EZ48">
        <v>7.74735</v>
      </c>
      <c r="FA48">
        <v>20.072500000000002</v>
      </c>
      <c r="FB48">
        <v>5.2351099999999997</v>
      </c>
      <c r="FC48">
        <v>11.992100000000001</v>
      </c>
      <c r="FD48">
        <v>4.9560000000000004</v>
      </c>
      <c r="FE48">
        <v>3.3039999999999998</v>
      </c>
      <c r="FF48">
        <v>347.8</v>
      </c>
      <c r="FG48">
        <v>9999</v>
      </c>
      <c r="FH48">
        <v>9999</v>
      </c>
      <c r="FI48">
        <v>6217.6</v>
      </c>
      <c r="FJ48">
        <v>1.86812</v>
      </c>
      <c r="FK48">
        <v>1.8638600000000001</v>
      </c>
      <c r="FL48">
        <v>1.87134</v>
      </c>
      <c r="FM48">
        <v>1.8623099999999999</v>
      </c>
      <c r="FN48">
        <v>1.86172</v>
      </c>
      <c r="FO48">
        <v>1.8681300000000001</v>
      </c>
      <c r="FP48">
        <v>1.8582399999999999</v>
      </c>
      <c r="FQ48">
        <v>1.8646100000000001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3.54</v>
      </c>
      <c r="GF48">
        <v>0.27600000000000002</v>
      </c>
      <c r="GG48">
        <v>1.5888367920270901</v>
      </c>
      <c r="GH48">
        <v>4.7671702753221603E-3</v>
      </c>
      <c r="GI48">
        <v>-2.2125445796511702E-6</v>
      </c>
      <c r="GJ48">
        <v>8.4011376092462001E-10</v>
      </c>
      <c r="GK48">
        <v>-6.0944756582233202E-2</v>
      </c>
      <c r="GL48">
        <v>-8.7290647325877699E-3</v>
      </c>
      <c r="GM48">
        <v>1.43137740804298E-3</v>
      </c>
      <c r="GN48">
        <v>-1.08861914993027E-5</v>
      </c>
      <c r="GO48">
        <v>12</v>
      </c>
      <c r="GP48">
        <v>2219</v>
      </c>
      <c r="GQ48">
        <v>4</v>
      </c>
      <c r="GR48">
        <v>38</v>
      </c>
      <c r="GS48">
        <v>3023.3</v>
      </c>
      <c r="GT48">
        <v>3023.3</v>
      </c>
      <c r="GU48">
        <v>1.63574</v>
      </c>
      <c r="GV48">
        <v>2.3901400000000002</v>
      </c>
      <c r="GW48">
        <v>1.9982899999999999</v>
      </c>
      <c r="GX48">
        <v>2.7038600000000002</v>
      </c>
      <c r="GY48">
        <v>2.0935100000000002</v>
      </c>
      <c r="GZ48">
        <v>2.3864700000000001</v>
      </c>
      <c r="HA48">
        <v>38.944499999999998</v>
      </c>
      <c r="HB48">
        <v>13.773</v>
      </c>
      <c r="HC48">
        <v>18</v>
      </c>
      <c r="HD48">
        <v>424.98700000000002</v>
      </c>
      <c r="HE48">
        <v>660.48699999999997</v>
      </c>
      <c r="HF48">
        <v>18.676200000000001</v>
      </c>
      <c r="HG48">
        <v>31.682600000000001</v>
      </c>
      <c r="HH48">
        <v>30.0017</v>
      </c>
      <c r="HI48">
        <v>31.656400000000001</v>
      </c>
      <c r="HJ48">
        <v>31.621600000000001</v>
      </c>
      <c r="HK48">
        <v>32.910899999999998</v>
      </c>
      <c r="HL48">
        <v>48.072000000000003</v>
      </c>
      <c r="HM48">
        <v>0</v>
      </c>
      <c r="HN48">
        <v>18.5639</v>
      </c>
      <c r="HO48">
        <v>574.35699999999997</v>
      </c>
      <c r="HP48">
        <v>18.470700000000001</v>
      </c>
      <c r="HQ48">
        <v>95.490600000000001</v>
      </c>
      <c r="HR48">
        <v>99.458600000000004</v>
      </c>
    </row>
    <row r="49" spans="1:226" x14ac:dyDescent="0.2">
      <c r="A49">
        <v>33</v>
      </c>
      <c r="B49">
        <v>1657479521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1657479518.2</v>
      </c>
      <c r="J49">
        <f t="shared" si="0"/>
        <v>2.1297178458450708E-3</v>
      </c>
      <c r="K49">
        <f t="shared" si="1"/>
        <v>2.1297178458450707</v>
      </c>
      <c r="L49">
        <f t="shared" si="2"/>
        <v>15.212395711703619</v>
      </c>
      <c r="M49">
        <f t="shared" si="3"/>
        <v>515.53250000000003</v>
      </c>
      <c r="N49">
        <f t="shared" si="4"/>
        <v>234.67964776986753</v>
      </c>
      <c r="O49">
        <f t="shared" si="5"/>
        <v>17.22871687541328</v>
      </c>
      <c r="P49">
        <f t="shared" si="6"/>
        <v>37.847182603937874</v>
      </c>
      <c r="Q49">
        <f t="shared" si="7"/>
        <v>9.2878236197969144E-2</v>
      </c>
      <c r="R49">
        <f t="shared" si="8"/>
        <v>2.4196877230122906</v>
      </c>
      <c r="S49">
        <f t="shared" si="9"/>
        <v>9.0942178011126973E-2</v>
      </c>
      <c r="T49">
        <f t="shared" si="10"/>
        <v>5.7009447061700178E-2</v>
      </c>
      <c r="U49">
        <f t="shared" si="11"/>
        <v>321.50291279999999</v>
      </c>
      <c r="V49">
        <f t="shared" si="12"/>
        <v>26.055176323224511</v>
      </c>
      <c r="W49">
        <f t="shared" si="13"/>
        <v>25.13561</v>
      </c>
      <c r="X49">
        <f t="shared" si="14"/>
        <v>3.2054761036633121</v>
      </c>
      <c r="Y49">
        <f t="shared" si="15"/>
        <v>50.109626237229989</v>
      </c>
      <c r="Z49">
        <f t="shared" si="16"/>
        <v>1.5418322543947725</v>
      </c>
      <c r="AA49">
        <f t="shared" si="17"/>
        <v>3.0769182893031366</v>
      </c>
      <c r="AB49">
        <f t="shared" si="18"/>
        <v>1.6636438492685397</v>
      </c>
      <c r="AC49">
        <f t="shared" si="19"/>
        <v>-93.920557001767619</v>
      </c>
      <c r="AD49">
        <f t="shared" si="20"/>
        <v>-89.422310698497938</v>
      </c>
      <c r="AE49">
        <f t="shared" si="21"/>
        <v>-7.8008371946145081</v>
      </c>
      <c r="AF49">
        <f t="shared" si="22"/>
        <v>130.35920790511989</v>
      </c>
      <c r="AG49">
        <f t="shared" si="23"/>
        <v>32.206949848630792</v>
      </c>
      <c r="AH49">
        <f t="shared" si="24"/>
        <v>2.1279106610528995</v>
      </c>
      <c r="AI49">
        <f t="shared" si="25"/>
        <v>15.212395711703619</v>
      </c>
      <c r="AJ49">
        <v>565.06313785522104</v>
      </c>
      <c r="AK49">
        <v>533.94842424242404</v>
      </c>
      <c r="AL49">
        <v>3.20295049490168</v>
      </c>
      <c r="AM49">
        <v>65.887509024533699</v>
      </c>
      <c r="AN49">
        <f t="shared" si="26"/>
        <v>2.1297178458450707</v>
      </c>
      <c r="AO49">
        <v>18.502611618345799</v>
      </c>
      <c r="AP49">
        <v>21.004327972028001</v>
      </c>
      <c r="AQ49">
        <v>6.5011216710272497E-6</v>
      </c>
      <c r="AR49">
        <v>78.957328814249607</v>
      </c>
      <c r="AS49">
        <v>18</v>
      </c>
      <c r="AT49">
        <v>4</v>
      </c>
      <c r="AU49">
        <f t="shared" si="27"/>
        <v>1</v>
      </c>
      <c r="AV49">
        <f t="shared" si="28"/>
        <v>0</v>
      </c>
      <c r="AW49">
        <f t="shared" si="29"/>
        <v>39120.256884673763</v>
      </c>
      <c r="AX49">
        <f t="shared" si="30"/>
        <v>1999.9179999999999</v>
      </c>
      <c r="AY49">
        <f t="shared" si="31"/>
        <v>1681.13112</v>
      </c>
      <c r="AZ49">
        <f t="shared" si="32"/>
        <v>0.84060002460100869</v>
      </c>
      <c r="BA49">
        <f t="shared" si="33"/>
        <v>0.16075804747994668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1657479518.2</v>
      </c>
      <c r="BH49">
        <v>515.53250000000003</v>
      </c>
      <c r="BI49">
        <v>555.49350000000004</v>
      </c>
      <c r="BJ49">
        <v>21.001950000000001</v>
      </c>
      <c r="BK49">
        <v>18.502320000000001</v>
      </c>
      <c r="BL49">
        <v>511.97030000000001</v>
      </c>
      <c r="BM49">
        <v>20.72589</v>
      </c>
      <c r="BN49">
        <v>500.04689999999999</v>
      </c>
      <c r="BO49">
        <v>73.386589999999998</v>
      </c>
      <c r="BP49">
        <v>2.7176550000000001E-2</v>
      </c>
      <c r="BQ49">
        <v>24.450119999999998</v>
      </c>
      <c r="BR49">
        <v>25.13561</v>
      </c>
      <c r="BS49">
        <v>999.9</v>
      </c>
      <c r="BT49">
        <v>0</v>
      </c>
      <c r="BU49">
        <v>0</v>
      </c>
      <c r="BV49">
        <v>9995.4320000000007</v>
      </c>
      <c r="BW49">
        <v>0</v>
      </c>
      <c r="BX49">
        <v>2299.2330000000002</v>
      </c>
      <c r="BY49">
        <v>-39.960920000000002</v>
      </c>
      <c r="BZ49">
        <v>526.59199999999998</v>
      </c>
      <c r="CA49">
        <v>565.96510000000001</v>
      </c>
      <c r="CB49">
        <v>2.4996429999999998</v>
      </c>
      <c r="CC49">
        <v>555.49350000000004</v>
      </c>
      <c r="CD49">
        <v>18.502320000000001</v>
      </c>
      <c r="CE49">
        <v>1.5412650000000001</v>
      </c>
      <c r="CF49">
        <v>1.357823</v>
      </c>
      <c r="CG49">
        <v>13.383760000000001</v>
      </c>
      <c r="CH49">
        <v>11.454639999999999</v>
      </c>
      <c r="CI49">
        <v>1999.9179999999999</v>
      </c>
      <c r="CJ49">
        <v>0.98000010000000004</v>
      </c>
      <c r="CK49">
        <v>2.0000159999999999E-2</v>
      </c>
      <c r="CL49">
        <v>0</v>
      </c>
      <c r="CM49">
        <v>2.6091299999999999</v>
      </c>
      <c r="CN49">
        <v>0</v>
      </c>
      <c r="CO49">
        <v>16685.16</v>
      </c>
      <c r="CP49">
        <v>16704.72</v>
      </c>
      <c r="CQ49">
        <v>45.549599999999998</v>
      </c>
      <c r="CR49">
        <v>48.2624</v>
      </c>
      <c r="CS49">
        <v>46.75</v>
      </c>
      <c r="CT49">
        <v>45.699599999999997</v>
      </c>
      <c r="CU49">
        <v>44.686999999999998</v>
      </c>
      <c r="CV49">
        <v>1959.9179999999999</v>
      </c>
      <c r="CW49">
        <v>40</v>
      </c>
      <c r="CX49">
        <v>0</v>
      </c>
      <c r="CY49">
        <v>1651546305.5999999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3.5000000000000003E-2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-38.668073170731702</v>
      </c>
      <c r="DO49">
        <v>-10.424759581881601</v>
      </c>
      <c r="DP49">
        <v>1.0440027343260101</v>
      </c>
      <c r="DQ49">
        <v>0</v>
      </c>
      <c r="DR49">
        <v>2.4710970731707298</v>
      </c>
      <c r="DS49">
        <v>0.30914717770035199</v>
      </c>
      <c r="DT49">
        <v>3.4198769642959502E-2</v>
      </c>
      <c r="DU49">
        <v>0</v>
      </c>
      <c r="DV49">
        <v>0</v>
      </c>
      <c r="DW49">
        <v>2</v>
      </c>
      <c r="DX49" t="s">
        <v>357</v>
      </c>
      <c r="DY49">
        <v>2.82498</v>
      </c>
      <c r="DZ49">
        <v>2.6434600000000001</v>
      </c>
      <c r="EA49">
        <v>8.6638599999999996E-2</v>
      </c>
      <c r="EB49">
        <v>9.1775800000000005E-2</v>
      </c>
      <c r="EC49">
        <v>7.5454900000000005E-2</v>
      </c>
      <c r="ED49">
        <v>6.9071499999999994E-2</v>
      </c>
      <c r="EE49">
        <v>25423.7</v>
      </c>
      <c r="EF49">
        <v>22081.200000000001</v>
      </c>
      <c r="EG49">
        <v>24941</v>
      </c>
      <c r="EH49">
        <v>23698.2</v>
      </c>
      <c r="EI49">
        <v>39402.6</v>
      </c>
      <c r="EJ49">
        <v>36550.300000000003</v>
      </c>
      <c r="EK49">
        <v>45133.2</v>
      </c>
      <c r="EL49">
        <v>42318.8</v>
      </c>
      <c r="EM49">
        <v>1.7343500000000001</v>
      </c>
      <c r="EN49">
        <v>2.0829300000000002</v>
      </c>
      <c r="EO49">
        <v>1.5288599999999999E-2</v>
      </c>
      <c r="EP49">
        <v>0</v>
      </c>
      <c r="EQ49">
        <v>24.8828</v>
      </c>
      <c r="ER49">
        <v>999.9</v>
      </c>
      <c r="ES49">
        <v>40.453000000000003</v>
      </c>
      <c r="ET49">
        <v>34.341999999999999</v>
      </c>
      <c r="EU49">
        <v>30.0182</v>
      </c>
      <c r="EV49">
        <v>53.0702</v>
      </c>
      <c r="EW49">
        <v>28.734000000000002</v>
      </c>
      <c r="EX49">
        <v>2</v>
      </c>
      <c r="EY49">
        <v>0.34838200000000002</v>
      </c>
      <c r="EZ49">
        <v>7.9530799999999999</v>
      </c>
      <c r="FA49">
        <v>20.063800000000001</v>
      </c>
      <c r="FB49">
        <v>5.2354099999999999</v>
      </c>
      <c r="FC49">
        <v>11.992000000000001</v>
      </c>
      <c r="FD49">
        <v>4.9558999999999997</v>
      </c>
      <c r="FE49">
        <v>3.3039499999999999</v>
      </c>
      <c r="FF49">
        <v>347.8</v>
      </c>
      <c r="FG49">
        <v>9999</v>
      </c>
      <c r="FH49">
        <v>9999</v>
      </c>
      <c r="FI49">
        <v>6217.6</v>
      </c>
      <c r="FJ49">
        <v>1.86812</v>
      </c>
      <c r="FK49">
        <v>1.86385</v>
      </c>
      <c r="FL49">
        <v>1.8713299999999999</v>
      </c>
      <c r="FM49">
        <v>1.8622799999999999</v>
      </c>
      <c r="FN49">
        <v>1.86171</v>
      </c>
      <c r="FO49">
        <v>1.8681300000000001</v>
      </c>
      <c r="FP49">
        <v>1.85822</v>
      </c>
      <c r="FQ49">
        <v>1.8646100000000001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3.59</v>
      </c>
      <c r="GF49">
        <v>0.27629999999999999</v>
      </c>
      <c r="GG49">
        <v>1.5888367920270901</v>
      </c>
      <c r="GH49">
        <v>4.7671702753221603E-3</v>
      </c>
      <c r="GI49">
        <v>-2.2125445796511702E-6</v>
      </c>
      <c r="GJ49">
        <v>8.4011376092462001E-10</v>
      </c>
      <c r="GK49">
        <v>-6.0944756582233202E-2</v>
      </c>
      <c r="GL49">
        <v>-8.7290647325877699E-3</v>
      </c>
      <c r="GM49">
        <v>1.43137740804298E-3</v>
      </c>
      <c r="GN49">
        <v>-1.08861914993027E-5</v>
      </c>
      <c r="GO49">
        <v>12</v>
      </c>
      <c r="GP49">
        <v>2219</v>
      </c>
      <c r="GQ49">
        <v>4</v>
      </c>
      <c r="GR49">
        <v>38</v>
      </c>
      <c r="GS49">
        <v>3023.3</v>
      </c>
      <c r="GT49">
        <v>3023.3</v>
      </c>
      <c r="GU49">
        <v>1.6772499999999999</v>
      </c>
      <c r="GV49">
        <v>2.3889200000000002</v>
      </c>
      <c r="GW49">
        <v>1.9982899999999999</v>
      </c>
      <c r="GX49">
        <v>2.7038600000000002</v>
      </c>
      <c r="GY49">
        <v>2.0935100000000002</v>
      </c>
      <c r="GZ49">
        <v>2.4182100000000002</v>
      </c>
      <c r="HA49">
        <v>38.969299999999997</v>
      </c>
      <c r="HB49">
        <v>13.7643</v>
      </c>
      <c r="HC49">
        <v>18</v>
      </c>
      <c r="HD49">
        <v>425.072</v>
      </c>
      <c r="HE49">
        <v>660.24900000000002</v>
      </c>
      <c r="HF49">
        <v>18.544</v>
      </c>
      <c r="HG49">
        <v>31.689599999999999</v>
      </c>
      <c r="HH49">
        <v>30.0015</v>
      </c>
      <c r="HI49">
        <v>31.660499999999999</v>
      </c>
      <c r="HJ49">
        <v>31.6251</v>
      </c>
      <c r="HK49">
        <v>33.671199999999999</v>
      </c>
      <c r="HL49">
        <v>48.072000000000003</v>
      </c>
      <c r="HM49">
        <v>0</v>
      </c>
      <c r="HN49">
        <v>18.429400000000001</v>
      </c>
      <c r="HO49">
        <v>587.84299999999996</v>
      </c>
      <c r="HP49">
        <v>18.4465</v>
      </c>
      <c r="HQ49">
        <v>95.489000000000004</v>
      </c>
      <c r="HR49">
        <v>99.456500000000005</v>
      </c>
    </row>
    <row r="50" spans="1:226" x14ac:dyDescent="0.2">
      <c r="A50">
        <v>34</v>
      </c>
      <c r="B50">
        <v>1657479526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1657479523.5</v>
      </c>
      <c r="J50">
        <f t="shared" si="0"/>
        <v>2.1379358361035021E-3</v>
      </c>
      <c r="K50">
        <f t="shared" si="1"/>
        <v>2.1379358361035021</v>
      </c>
      <c r="L50">
        <f t="shared" si="2"/>
        <v>15.881660283571906</v>
      </c>
      <c r="M50">
        <f t="shared" si="3"/>
        <v>532.23788888888896</v>
      </c>
      <c r="N50">
        <f t="shared" si="4"/>
        <v>240.93789337626555</v>
      </c>
      <c r="O50">
        <f t="shared" si="5"/>
        <v>17.688210989309013</v>
      </c>
      <c r="P50">
        <f t="shared" si="6"/>
        <v>39.073704610129496</v>
      </c>
      <c r="Q50">
        <f t="shared" si="7"/>
        <v>9.3458025910583983E-2</v>
      </c>
      <c r="R50">
        <f t="shared" si="8"/>
        <v>2.4157172269074323</v>
      </c>
      <c r="S50">
        <f t="shared" si="9"/>
        <v>9.1494846939081692E-2</v>
      </c>
      <c r="T50">
        <f t="shared" si="10"/>
        <v>5.7357228449060785E-2</v>
      </c>
      <c r="U50">
        <f t="shared" si="11"/>
        <v>321.51422666666679</v>
      </c>
      <c r="V50">
        <f t="shared" si="12"/>
        <v>26.044084168252663</v>
      </c>
      <c r="W50">
        <f t="shared" si="13"/>
        <v>25.119788888888898</v>
      </c>
      <c r="X50">
        <f t="shared" si="14"/>
        <v>3.2024568935843152</v>
      </c>
      <c r="Y50">
        <f t="shared" si="15"/>
        <v>50.162829654407858</v>
      </c>
      <c r="Z50">
        <f t="shared" si="16"/>
        <v>1.5424482262611725</v>
      </c>
      <c r="AA50">
        <f t="shared" si="17"/>
        <v>3.0748828104150543</v>
      </c>
      <c r="AB50">
        <f t="shared" si="18"/>
        <v>1.6600086673231427</v>
      </c>
      <c r="AC50">
        <f t="shared" si="19"/>
        <v>-94.282970372164442</v>
      </c>
      <c r="AD50">
        <f t="shared" si="20"/>
        <v>-88.654639492778514</v>
      </c>
      <c r="AE50">
        <f t="shared" si="21"/>
        <v>-7.7455314206364676</v>
      </c>
      <c r="AF50">
        <f t="shared" si="22"/>
        <v>130.83108538108741</v>
      </c>
      <c r="AG50">
        <f t="shared" si="23"/>
        <v>32.939468898979676</v>
      </c>
      <c r="AH50">
        <f t="shared" si="24"/>
        <v>2.1339349742330076</v>
      </c>
      <c r="AI50">
        <f t="shared" si="25"/>
        <v>15.881660283571906</v>
      </c>
      <c r="AJ50">
        <v>582.21820380107101</v>
      </c>
      <c r="AK50">
        <v>550.13534545454502</v>
      </c>
      <c r="AL50">
        <v>3.2403375585079401</v>
      </c>
      <c r="AM50">
        <v>65.887509024533699</v>
      </c>
      <c r="AN50">
        <f t="shared" si="26"/>
        <v>2.1379358361035021</v>
      </c>
      <c r="AO50">
        <v>18.502552359379902</v>
      </c>
      <c r="AP50">
        <v>21.0138055944056</v>
      </c>
      <c r="AQ50">
        <v>8.1632334834831906E-5</v>
      </c>
      <c r="AR50">
        <v>78.957328814249607</v>
      </c>
      <c r="AS50">
        <v>18</v>
      </c>
      <c r="AT50">
        <v>4</v>
      </c>
      <c r="AU50">
        <f t="shared" si="27"/>
        <v>1</v>
      </c>
      <c r="AV50">
        <f t="shared" si="28"/>
        <v>0</v>
      </c>
      <c r="AW50">
        <f t="shared" si="29"/>
        <v>39023.72492154959</v>
      </c>
      <c r="AX50">
        <f t="shared" si="30"/>
        <v>1999.98888888889</v>
      </c>
      <c r="AY50">
        <f t="shared" si="31"/>
        <v>1681.1906666666675</v>
      </c>
      <c r="AZ50">
        <f t="shared" si="32"/>
        <v>0.84060000333335183</v>
      </c>
      <c r="BA50">
        <f t="shared" si="33"/>
        <v>0.16075800643336904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1657479523.5</v>
      </c>
      <c r="BH50">
        <v>532.23788888888896</v>
      </c>
      <c r="BI50">
        <v>573.12855555555598</v>
      </c>
      <c r="BJ50">
        <v>21.010277777777802</v>
      </c>
      <c r="BK50">
        <v>18.503333333333298</v>
      </c>
      <c r="BL50">
        <v>528.62311111111103</v>
      </c>
      <c r="BM50">
        <v>20.733911111111102</v>
      </c>
      <c r="BN50">
        <v>499.99522222222203</v>
      </c>
      <c r="BO50">
        <v>73.386855555555599</v>
      </c>
      <c r="BP50">
        <v>2.7129855555555599E-2</v>
      </c>
      <c r="BQ50">
        <v>24.439066666666701</v>
      </c>
      <c r="BR50">
        <v>25.119788888888898</v>
      </c>
      <c r="BS50">
        <v>999.9</v>
      </c>
      <c r="BT50">
        <v>0</v>
      </c>
      <c r="BU50">
        <v>0</v>
      </c>
      <c r="BV50">
        <v>9969.3055555555493</v>
      </c>
      <c r="BW50">
        <v>0</v>
      </c>
      <c r="BX50">
        <v>2300.2833333333301</v>
      </c>
      <c r="BY50">
        <v>-40.890688888888903</v>
      </c>
      <c r="BZ50">
        <v>543.66022222222205</v>
      </c>
      <c r="CA50">
        <v>583.93311111111097</v>
      </c>
      <c r="CB50">
        <v>2.5069599999999999</v>
      </c>
      <c r="CC50">
        <v>573.12855555555598</v>
      </c>
      <c r="CD50">
        <v>18.503333333333298</v>
      </c>
      <c r="CE50">
        <v>1.5418788888888899</v>
      </c>
      <c r="CF50">
        <v>1.3579000000000001</v>
      </c>
      <c r="CG50">
        <v>13.389888888888899</v>
      </c>
      <c r="CH50">
        <v>11.4554666666667</v>
      </c>
      <c r="CI50">
        <v>1999.98888888889</v>
      </c>
      <c r="CJ50">
        <v>0.98000100000000001</v>
      </c>
      <c r="CK50">
        <v>1.9999200000000002E-2</v>
      </c>
      <c r="CL50">
        <v>0</v>
      </c>
      <c r="CM50">
        <v>2.73626666666667</v>
      </c>
      <c r="CN50">
        <v>0</v>
      </c>
      <c r="CO50">
        <v>16698.2</v>
      </c>
      <c r="CP50">
        <v>16705.3</v>
      </c>
      <c r="CQ50">
        <v>45.561999999999998</v>
      </c>
      <c r="CR50">
        <v>48.311999999999998</v>
      </c>
      <c r="CS50">
        <v>46.791333333333299</v>
      </c>
      <c r="CT50">
        <v>45.75</v>
      </c>
      <c r="CU50">
        <v>44.686999999999998</v>
      </c>
      <c r="CV50">
        <v>1959.98888888889</v>
      </c>
      <c r="CW50">
        <v>40</v>
      </c>
      <c r="CX50">
        <v>0</v>
      </c>
      <c r="CY50">
        <v>1651546310.4000001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3.5000000000000003E-2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-39.531634146341503</v>
      </c>
      <c r="DO50">
        <v>-9.2327686411150491</v>
      </c>
      <c r="DP50">
        <v>0.92285301147325005</v>
      </c>
      <c r="DQ50">
        <v>0</v>
      </c>
      <c r="DR50">
        <v>2.4908773170731702</v>
      </c>
      <c r="DS50">
        <v>0.168921114982577</v>
      </c>
      <c r="DT50">
        <v>2.2860922246765E-2</v>
      </c>
      <c r="DU50">
        <v>0</v>
      </c>
      <c r="DV50">
        <v>0</v>
      </c>
      <c r="DW50">
        <v>2</v>
      </c>
      <c r="DX50" t="s">
        <v>357</v>
      </c>
      <c r="DY50">
        <v>2.82464</v>
      </c>
      <c r="DZ50">
        <v>2.6435300000000002</v>
      </c>
      <c r="EA50">
        <v>8.8536699999999996E-2</v>
      </c>
      <c r="EB50">
        <v>9.3654299999999996E-2</v>
      </c>
      <c r="EC50">
        <v>7.5478299999999998E-2</v>
      </c>
      <c r="ED50">
        <v>6.9073999999999997E-2</v>
      </c>
      <c r="EE50">
        <v>25370.3</v>
      </c>
      <c r="EF50">
        <v>22035.4</v>
      </c>
      <c r="EG50">
        <v>24940.5</v>
      </c>
      <c r="EH50">
        <v>23698</v>
      </c>
      <c r="EI50">
        <v>39400.9</v>
      </c>
      <c r="EJ50">
        <v>36549.5</v>
      </c>
      <c r="EK50">
        <v>45132.3</v>
      </c>
      <c r="EL50">
        <v>42318</v>
      </c>
      <c r="EM50">
        <v>1.7342</v>
      </c>
      <c r="EN50">
        <v>2.0830000000000002</v>
      </c>
      <c r="EO50">
        <v>1.2341899999999999E-2</v>
      </c>
      <c r="EP50">
        <v>0</v>
      </c>
      <c r="EQ50">
        <v>24.913699999999999</v>
      </c>
      <c r="ER50">
        <v>999.9</v>
      </c>
      <c r="ES50">
        <v>40.429000000000002</v>
      </c>
      <c r="ET50">
        <v>34.351999999999997</v>
      </c>
      <c r="EU50">
        <v>30.016500000000001</v>
      </c>
      <c r="EV50">
        <v>53.170200000000001</v>
      </c>
      <c r="EW50">
        <v>28.798100000000002</v>
      </c>
      <c r="EX50">
        <v>2</v>
      </c>
      <c r="EY50">
        <v>0.34995900000000002</v>
      </c>
      <c r="EZ50">
        <v>8.1693200000000008</v>
      </c>
      <c r="FA50">
        <v>20.053999999999998</v>
      </c>
      <c r="FB50">
        <v>5.2354099999999999</v>
      </c>
      <c r="FC50">
        <v>11.992000000000001</v>
      </c>
      <c r="FD50">
        <v>4.9561000000000002</v>
      </c>
      <c r="FE50">
        <v>3.3039999999999998</v>
      </c>
      <c r="FF50">
        <v>347.8</v>
      </c>
      <c r="FG50">
        <v>9999</v>
      </c>
      <c r="FH50">
        <v>9999</v>
      </c>
      <c r="FI50">
        <v>6217.9</v>
      </c>
      <c r="FJ50">
        <v>1.86812</v>
      </c>
      <c r="FK50">
        <v>1.8638399999999999</v>
      </c>
      <c r="FL50">
        <v>1.87134</v>
      </c>
      <c r="FM50">
        <v>1.86226</v>
      </c>
      <c r="FN50">
        <v>1.86171</v>
      </c>
      <c r="FO50">
        <v>1.8681300000000001</v>
      </c>
      <c r="FP50">
        <v>1.85822</v>
      </c>
      <c r="FQ50">
        <v>1.86459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3.64</v>
      </c>
      <c r="GF50">
        <v>0.27660000000000001</v>
      </c>
      <c r="GG50">
        <v>1.5888367920270901</v>
      </c>
      <c r="GH50">
        <v>4.7671702753221603E-3</v>
      </c>
      <c r="GI50">
        <v>-2.2125445796511702E-6</v>
      </c>
      <c r="GJ50">
        <v>8.4011376092462001E-10</v>
      </c>
      <c r="GK50">
        <v>-6.0944756582233202E-2</v>
      </c>
      <c r="GL50">
        <v>-8.7290647325877699E-3</v>
      </c>
      <c r="GM50">
        <v>1.43137740804298E-3</v>
      </c>
      <c r="GN50">
        <v>-1.08861914993027E-5</v>
      </c>
      <c r="GO50">
        <v>12</v>
      </c>
      <c r="GP50">
        <v>2219</v>
      </c>
      <c r="GQ50">
        <v>4</v>
      </c>
      <c r="GR50">
        <v>38</v>
      </c>
      <c r="GS50">
        <v>3023.4</v>
      </c>
      <c r="GT50">
        <v>3023.4</v>
      </c>
      <c r="GU50">
        <v>1.71387</v>
      </c>
      <c r="GV50">
        <v>2.3815900000000001</v>
      </c>
      <c r="GW50">
        <v>1.9982899999999999</v>
      </c>
      <c r="GX50">
        <v>2.7038600000000002</v>
      </c>
      <c r="GY50">
        <v>2.0935100000000002</v>
      </c>
      <c r="GZ50">
        <v>2.3596200000000001</v>
      </c>
      <c r="HA50">
        <v>38.969299999999997</v>
      </c>
      <c r="HB50">
        <v>13.7468</v>
      </c>
      <c r="HC50">
        <v>18</v>
      </c>
      <c r="HD50">
        <v>425.017</v>
      </c>
      <c r="HE50">
        <v>660.36699999999996</v>
      </c>
      <c r="HF50">
        <v>18.411799999999999</v>
      </c>
      <c r="HG50">
        <v>31.697399999999998</v>
      </c>
      <c r="HH50">
        <v>30.0016</v>
      </c>
      <c r="HI50">
        <v>31.665400000000002</v>
      </c>
      <c r="HJ50">
        <v>31.629899999999999</v>
      </c>
      <c r="HK50">
        <v>34.446800000000003</v>
      </c>
      <c r="HL50">
        <v>48.072000000000003</v>
      </c>
      <c r="HM50">
        <v>0</v>
      </c>
      <c r="HN50">
        <v>18.301500000000001</v>
      </c>
      <c r="HO50">
        <v>607.98299999999995</v>
      </c>
      <c r="HP50">
        <v>18.427</v>
      </c>
      <c r="HQ50">
        <v>95.487099999999998</v>
      </c>
      <c r="HR50">
        <v>99.454999999999998</v>
      </c>
    </row>
    <row r="51" spans="1:226" x14ac:dyDescent="0.2">
      <c r="A51">
        <v>35</v>
      </c>
      <c r="B51">
        <v>1657479531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1657479528.2</v>
      </c>
      <c r="J51">
        <f t="shared" si="0"/>
        <v>2.151901341175788E-3</v>
      </c>
      <c r="K51">
        <f t="shared" si="1"/>
        <v>2.1519013411757881</v>
      </c>
      <c r="L51">
        <f t="shared" si="2"/>
        <v>16.312861162238558</v>
      </c>
      <c r="M51">
        <f t="shared" si="3"/>
        <v>547.02610000000004</v>
      </c>
      <c r="N51">
        <f t="shared" si="4"/>
        <v>250.51545053462374</v>
      </c>
      <c r="O51">
        <f t="shared" si="5"/>
        <v>18.391366194300119</v>
      </c>
      <c r="P51">
        <f t="shared" si="6"/>
        <v>40.15942849620513</v>
      </c>
      <c r="Q51">
        <f t="shared" si="7"/>
        <v>9.4370558290240658E-2</v>
      </c>
      <c r="R51">
        <f t="shared" si="8"/>
        <v>2.4227771549959876</v>
      </c>
      <c r="S51">
        <f t="shared" si="9"/>
        <v>9.2374995914876024E-2</v>
      </c>
      <c r="T51">
        <f t="shared" si="10"/>
        <v>5.7910151150787126E-2</v>
      </c>
      <c r="U51">
        <f t="shared" si="11"/>
        <v>321.5116908</v>
      </c>
      <c r="V51">
        <f t="shared" si="12"/>
        <v>26.017341016362568</v>
      </c>
      <c r="W51">
        <f t="shared" si="13"/>
        <v>25.09862</v>
      </c>
      <c r="X51">
        <f t="shared" si="14"/>
        <v>3.1984210312305912</v>
      </c>
      <c r="Y51">
        <f t="shared" si="15"/>
        <v>50.249879805776445</v>
      </c>
      <c r="Z51">
        <f t="shared" si="16"/>
        <v>1.5434506850063772</v>
      </c>
      <c r="AA51">
        <f t="shared" si="17"/>
        <v>3.0715509986731369</v>
      </c>
      <c r="AB51">
        <f t="shared" si="18"/>
        <v>1.654970346224214</v>
      </c>
      <c r="AC51">
        <f t="shared" si="19"/>
        <v>-94.898849145852253</v>
      </c>
      <c r="AD51">
        <f t="shared" si="20"/>
        <v>-88.51375492346412</v>
      </c>
      <c r="AE51">
        <f t="shared" si="21"/>
        <v>-7.7091627357963546</v>
      </c>
      <c r="AF51">
        <f t="shared" si="22"/>
        <v>130.38992399488731</v>
      </c>
      <c r="AG51">
        <f t="shared" si="23"/>
        <v>33.386302686755428</v>
      </c>
      <c r="AH51">
        <f t="shared" si="24"/>
        <v>2.1446640368918786</v>
      </c>
      <c r="AI51">
        <f t="shared" si="25"/>
        <v>16.312861162238558</v>
      </c>
      <c r="AJ51">
        <v>598.75857172543397</v>
      </c>
      <c r="AK51">
        <v>566.21075151515197</v>
      </c>
      <c r="AL51">
        <v>3.2233589640352398</v>
      </c>
      <c r="AM51">
        <v>65.887509024533699</v>
      </c>
      <c r="AN51">
        <f t="shared" si="26"/>
        <v>2.1519013411757881</v>
      </c>
      <c r="AO51">
        <v>18.504158740998701</v>
      </c>
      <c r="AP51">
        <v>21.0317118881119</v>
      </c>
      <c r="AQ51">
        <v>1.4937746362467101E-4</v>
      </c>
      <c r="AR51">
        <v>78.957328814249607</v>
      </c>
      <c r="AS51">
        <v>19</v>
      </c>
      <c r="AT51">
        <v>4</v>
      </c>
      <c r="AU51">
        <f t="shared" si="27"/>
        <v>1</v>
      </c>
      <c r="AV51">
        <f t="shared" si="28"/>
        <v>0</v>
      </c>
      <c r="AW51">
        <f t="shared" si="29"/>
        <v>39200.377153027308</v>
      </c>
      <c r="AX51">
        <f t="shared" si="30"/>
        <v>1999.973</v>
      </c>
      <c r="AY51">
        <f t="shared" si="31"/>
        <v>1681.17732</v>
      </c>
      <c r="AZ51">
        <f t="shared" si="32"/>
        <v>0.84060000810010937</v>
      </c>
      <c r="BA51">
        <f t="shared" si="33"/>
        <v>0.16075801563321104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1657479528.2</v>
      </c>
      <c r="BH51">
        <v>547.02610000000004</v>
      </c>
      <c r="BI51">
        <v>588.50210000000004</v>
      </c>
      <c r="BJ51">
        <v>21.023900000000001</v>
      </c>
      <c r="BK51">
        <v>18.50413</v>
      </c>
      <c r="BL51">
        <v>543.3655</v>
      </c>
      <c r="BM51">
        <v>20.747029999999999</v>
      </c>
      <c r="BN51">
        <v>499.94439999999997</v>
      </c>
      <c r="BO51">
        <v>73.387050000000002</v>
      </c>
      <c r="BP51">
        <v>2.7049429999999999E-2</v>
      </c>
      <c r="BQ51">
        <v>24.420960000000001</v>
      </c>
      <c r="BR51">
        <v>25.09862</v>
      </c>
      <c r="BS51">
        <v>999.9</v>
      </c>
      <c r="BT51">
        <v>0</v>
      </c>
      <c r="BU51">
        <v>0</v>
      </c>
      <c r="BV51">
        <v>10015.69</v>
      </c>
      <c r="BW51">
        <v>0</v>
      </c>
      <c r="BX51">
        <v>2300.0889999999999</v>
      </c>
      <c r="BY51">
        <v>-41.475969999999997</v>
      </c>
      <c r="BZ51">
        <v>558.77380000000005</v>
      </c>
      <c r="CA51">
        <v>599.59699999999998</v>
      </c>
      <c r="CB51">
        <v>2.5197630000000002</v>
      </c>
      <c r="CC51">
        <v>588.50210000000004</v>
      </c>
      <c r="CD51">
        <v>18.50413</v>
      </c>
      <c r="CE51">
        <v>1.5428809999999999</v>
      </c>
      <c r="CF51">
        <v>1.3579619999999999</v>
      </c>
      <c r="CG51">
        <v>13.39987</v>
      </c>
      <c r="CH51">
        <v>11.456200000000001</v>
      </c>
      <c r="CI51">
        <v>1999.973</v>
      </c>
      <c r="CJ51">
        <v>0.98000100000000001</v>
      </c>
      <c r="CK51">
        <v>1.9999200000000002E-2</v>
      </c>
      <c r="CL51">
        <v>0</v>
      </c>
      <c r="CM51">
        <v>2.62799</v>
      </c>
      <c r="CN51">
        <v>0</v>
      </c>
      <c r="CO51">
        <v>16708.62</v>
      </c>
      <c r="CP51">
        <v>16705.189999999999</v>
      </c>
      <c r="CQ51">
        <v>45.599800000000002</v>
      </c>
      <c r="CR51">
        <v>48.368699999999997</v>
      </c>
      <c r="CS51">
        <v>46.811999999999998</v>
      </c>
      <c r="CT51">
        <v>45.75</v>
      </c>
      <c r="CU51">
        <v>44.743699999999997</v>
      </c>
      <c r="CV51">
        <v>1959.973</v>
      </c>
      <c r="CW51">
        <v>40</v>
      </c>
      <c r="CX51">
        <v>0</v>
      </c>
      <c r="CY51">
        <v>1651546315.2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3.5000000000000003E-2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-40.268804878048797</v>
      </c>
      <c r="DO51">
        <v>-8.1911540069685707</v>
      </c>
      <c r="DP51">
        <v>0.82151588496175598</v>
      </c>
      <c r="DQ51">
        <v>0</v>
      </c>
      <c r="DR51">
        <v>2.5054799999999999</v>
      </c>
      <c r="DS51">
        <v>5.8491428571433003E-2</v>
      </c>
      <c r="DT51">
        <v>7.2433532188937496E-3</v>
      </c>
      <c r="DU51">
        <v>1</v>
      </c>
      <c r="DV51">
        <v>1</v>
      </c>
      <c r="DW51">
        <v>2</v>
      </c>
      <c r="DX51" t="s">
        <v>383</v>
      </c>
      <c r="DY51">
        <v>2.8248099999999998</v>
      </c>
      <c r="DZ51">
        <v>2.6436600000000001</v>
      </c>
      <c r="EA51">
        <v>9.04055E-2</v>
      </c>
      <c r="EB51">
        <v>9.5571900000000001E-2</v>
      </c>
      <c r="EC51">
        <v>7.5524499999999994E-2</v>
      </c>
      <c r="ED51">
        <v>6.9077299999999994E-2</v>
      </c>
      <c r="EE51">
        <v>25317.599999999999</v>
      </c>
      <c r="EF51">
        <v>21988.2</v>
      </c>
      <c r="EG51">
        <v>24939.9</v>
      </c>
      <c r="EH51">
        <v>23697.5</v>
      </c>
      <c r="EI51">
        <v>39398.199999999997</v>
      </c>
      <c r="EJ51">
        <v>36548.6</v>
      </c>
      <c r="EK51">
        <v>45131.4</v>
      </c>
      <c r="EL51">
        <v>42317.1</v>
      </c>
      <c r="EM51">
        <v>1.734</v>
      </c>
      <c r="EN51">
        <v>2.0828500000000001</v>
      </c>
      <c r="EO51">
        <v>8.1583899999999997E-3</v>
      </c>
      <c r="EP51">
        <v>0</v>
      </c>
      <c r="EQ51">
        <v>24.942599999999999</v>
      </c>
      <c r="ER51">
        <v>999.9</v>
      </c>
      <c r="ES51">
        <v>40.404000000000003</v>
      </c>
      <c r="ET51">
        <v>34.351999999999997</v>
      </c>
      <c r="EU51">
        <v>29.997699999999998</v>
      </c>
      <c r="EV51">
        <v>53.030200000000001</v>
      </c>
      <c r="EW51">
        <v>28.806100000000001</v>
      </c>
      <c r="EX51">
        <v>2</v>
      </c>
      <c r="EY51">
        <v>0.35158499999999998</v>
      </c>
      <c r="EZ51">
        <v>8.3152600000000003</v>
      </c>
      <c r="FA51">
        <v>20.047499999999999</v>
      </c>
      <c r="FB51">
        <v>5.2357100000000001</v>
      </c>
      <c r="FC51">
        <v>11.9923</v>
      </c>
      <c r="FD51">
        <v>4.9560500000000003</v>
      </c>
      <c r="FE51">
        <v>3.3039499999999999</v>
      </c>
      <c r="FF51">
        <v>347.8</v>
      </c>
      <c r="FG51">
        <v>9999</v>
      </c>
      <c r="FH51">
        <v>9999</v>
      </c>
      <c r="FI51">
        <v>6217.9</v>
      </c>
      <c r="FJ51">
        <v>1.8681000000000001</v>
      </c>
      <c r="FK51">
        <v>1.8638300000000001</v>
      </c>
      <c r="FL51">
        <v>1.87134</v>
      </c>
      <c r="FM51">
        <v>1.8622300000000001</v>
      </c>
      <c r="FN51">
        <v>1.86172</v>
      </c>
      <c r="FO51">
        <v>1.8681300000000001</v>
      </c>
      <c r="FP51">
        <v>1.85822</v>
      </c>
      <c r="FQ51">
        <v>1.8646100000000001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3.6869999999999998</v>
      </c>
      <c r="GF51">
        <v>0.2772</v>
      </c>
      <c r="GG51">
        <v>1.5888367920270901</v>
      </c>
      <c r="GH51">
        <v>4.7671702753221603E-3</v>
      </c>
      <c r="GI51">
        <v>-2.2125445796511702E-6</v>
      </c>
      <c r="GJ51">
        <v>8.4011376092462001E-10</v>
      </c>
      <c r="GK51">
        <v>-6.0944756582233202E-2</v>
      </c>
      <c r="GL51">
        <v>-8.7290647325877699E-3</v>
      </c>
      <c r="GM51">
        <v>1.43137740804298E-3</v>
      </c>
      <c r="GN51">
        <v>-1.08861914993027E-5</v>
      </c>
      <c r="GO51">
        <v>12</v>
      </c>
      <c r="GP51">
        <v>2219</v>
      </c>
      <c r="GQ51">
        <v>4</v>
      </c>
      <c r="GR51">
        <v>38</v>
      </c>
      <c r="GS51">
        <v>3023.5</v>
      </c>
      <c r="GT51">
        <v>3023.5</v>
      </c>
      <c r="GU51">
        <v>1.7541500000000001</v>
      </c>
      <c r="GV51">
        <v>2.3815900000000001</v>
      </c>
      <c r="GW51">
        <v>1.9982899999999999</v>
      </c>
      <c r="GX51">
        <v>2.7038600000000002</v>
      </c>
      <c r="GY51">
        <v>2.0947300000000002</v>
      </c>
      <c r="GZ51">
        <v>2.3913600000000002</v>
      </c>
      <c r="HA51">
        <v>38.994</v>
      </c>
      <c r="HB51">
        <v>13.738</v>
      </c>
      <c r="HC51">
        <v>18</v>
      </c>
      <c r="HD51">
        <v>424.93299999999999</v>
      </c>
      <c r="HE51">
        <v>660.29200000000003</v>
      </c>
      <c r="HF51">
        <v>18.282599999999999</v>
      </c>
      <c r="HG51">
        <v>31.7058</v>
      </c>
      <c r="HH51">
        <v>30.0015</v>
      </c>
      <c r="HI51">
        <v>31.670200000000001</v>
      </c>
      <c r="HJ51">
        <v>31.634699999999999</v>
      </c>
      <c r="HK51">
        <v>35.203400000000002</v>
      </c>
      <c r="HL51">
        <v>48.361899999999999</v>
      </c>
      <c r="HM51">
        <v>0</v>
      </c>
      <c r="HN51">
        <v>18.1934</v>
      </c>
      <c r="HO51">
        <v>621.471</v>
      </c>
      <c r="HP51">
        <v>18.386700000000001</v>
      </c>
      <c r="HQ51">
        <v>95.484899999999996</v>
      </c>
      <c r="HR51">
        <v>99.452799999999996</v>
      </c>
    </row>
    <row r="52" spans="1:226" x14ac:dyDescent="0.2">
      <c r="A52">
        <v>36</v>
      </c>
      <c r="B52">
        <v>1657479535.5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1657479532.6500001</v>
      </c>
      <c r="J52">
        <f t="shared" si="0"/>
        <v>2.1656930656776376E-3</v>
      </c>
      <c r="K52">
        <f t="shared" si="1"/>
        <v>2.1656930656776376</v>
      </c>
      <c r="L52">
        <f t="shared" si="2"/>
        <v>16.974476943628964</v>
      </c>
      <c r="M52">
        <f t="shared" si="3"/>
        <v>561.11599999999999</v>
      </c>
      <c r="N52">
        <f t="shared" si="4"/>
        <v>255.71093796608221</v>
      </c>
      <c r="O52">
        <f t="shared" si="5"/>
        <v>18.7733762120255</v>
      </c>
      <c r="P52">
        <f t="shared" si="6"/>
        <v>41.195116057116607</v>
      </c>
      <c r="Q52">
        <f t="shared" si="7"/>
        <v>9.5309437074692138E-2</v>
      </c>
      <c r="R52">
        <f t="shared" si="8"/>
        <v>2.4241764595233857</v>
      </c>
      <c r="S52">
        <f t="shared" si="9"/>
        <v>9.3275579044119275E-2</v>
      </c>
      <c r="T52">
        <f t="shared" si="10"/>
        <v>5.847635609704302E-2</v>
      </c>
      <c r="U52">
        <f t="shared" si="11"/>
        <v>321.51392520000002</v>
      </c>
      <c r="V52">
        <f t="shared" si="12"/>
        <v>25.990154826930524</v>
      </c>
      <c r="W52">
        <f t="shared" si="13"/>
        <v>25.076740000000001</v>
      </c>
      <c r="X52">
        <f t="shared" si="14"/>
        <v>3.1942542666401423</v>
      </c>
      <c r="Y52">
        <f t="shared" si="15"/>
        <v>50.356201110869669</v>
      </c>
      <c r="Z52">
        <f t="shared" si="16"/>
        <v>1.5446707535081612</v>
      </c>
      <c r="AA52">
        <f t="shared" si="17"/>
        <v>3.0674886497240861</v>
      </c>
      <c r="AB52">
        <f t="shared" si="18"/>
        <v>1.6495835131319811</v>
      </c>
      <c r="AC52">
        <f t="shared" si="19"/>
        <v>-95.507064196383823</v>
      </c>
      <c r="AD52">
        <f t="shared" si="20"/>
        <v>-88.593629407635134</v>
      </c>
      <c r="AE52">
        <f t="shared" si="21"/>
        <v>-7.7099570695946253</v>
      </c>
      <c r="AF52">
        <f t="shared" si="22"/>
        <v>129.70327452638645</v>
      </c>
      <c r="AG52">
        <f t="shared" si="23"/>
        <v>34.043045221405677</v>
      </c>
      <c r="AH52">
        <f t="shared" si="24"/>
        <v>2.1641903349949811</v>
      </c>
      <c r="AI52">
        <f t="shared" si="25"/>
        <v>16.974476943628964</v>
      </c>
      <c r="AJ52">
        <v>614.24283357573199</v>
      </c>
      <c r="AK52">
        <v>580.78686666666601</v>
      </c>
      <c r="AL52">
        <v>3.2493214962432599</v>
      </c>
      <c r="AM52">
        <v>65.887509024533699</v>
      </c>
      <c r="AN52">
        <f t="shared" si="26"/>
        <v>2.1656930656776376</v>
      </c>
      <c r="AO52">
        <v>18.5049560420577</v>
      </c>
      <c r="AP52">
        <v>21.048407692307698</v>
      </c>
      <c r="AQ52">
        <v>1.47601375823667E-4</v>
      </c>
      <c r="AR52">
        <v>78.957328814249607</v>
      </c>
      <c r="AS52">
        <v>18</v>
      </c>
      <c r="AT52">
        <v>4</v>
      </c>
      <c r="AU52">
        <f t="shared" si="27"/>
        <v>1</v>
      </c>
      <c r="AV52">
        <f t="shared" si="28"/>
        <v>0</v>
      </c>
      <c r="AW52">
        <f t="shared" si="29"/>
        <v>39237.898675246564</v>
      </c>
      <c r="AX52">
        <f t="shared" si="30"/>
        <v>1999.9870000000001</v>
      </c>
      <c r="AY52">
        <f t="shared" si="31"/>
        <v>1681.1890800000001</v>
      </c>
      <c r="AZ52">
        <f t="shared" si="32"/>
        <v>0.84060000390002532</v>
      </c>
      <c r="BA52">
        <f t="shared" si="33"/>
        <v>0.16075800752704894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1657479532.6500001</v>
      </c>
      <c r="BH52">
        <v>561.11599999999999</v>
      </c>
      <c r="BI52">
        <v>603.42510000000004</v>
      </c>
      <c r="BJ52">
        <v>21.039860000000001</v>
      </c>
      <c r="BK52">
        <v>18.49746</v>
      </c>
      <c r="BL52">
        <v>557.41200000000003</v>
      </c>
      <c r="BM52">
        <v>20.762429999999998</v>
      </c>
      <c r="BN52">
        <v>499.9975</v>
      </c>
      <c r="BO52">
        <v>73.389390000000006</v>
      </c>
      <c r="BP52">
        <v>2.7008850000000001E-2</v>
      </c>
      <c r="BQ52">
        <v>24.398859999999999</v>
      </c>
      <c r="BR52">
        <v>25.076740000000001</v>
      </c>
      <c r="BS52">
        <v>999.9</v>
      </c>
      <c r="BT52">
        <v>0</v>
      </c>
      <c r="BU52">
        <v>0</v>
      </c>
      <c r="BV52">
        <v>10024.58</v>
      </c>
      <c r="BW52">
        <v>0</v>
      </c>
      <c r="BX52">
        <v>2301.0889999999999</v>
      </c>
      <c r="BY52">
        <v>-42.309150000000002</v>
      </c>
      <c r="BZ52">
        <v>573.17560000000003</v>
      </c>
      <c r="CA52">
        <v>614.79729999999995</v>
      </c>
      <c r="CB52">
        <v>2.5423800000000001</v>
      </c>
      <c r="CC52">
        <v>603.42510000000004</v>
      </c>
      <c r="CD52">
        <v>18.49746</v>
      </c>
      <c r="CE52">
        <v>1.5441009999999999</v>
      </c>
      <c r="CF52">
        <v>1.3575189999999999</v>
      </c>
      <c r="CG52">
        <v>13.41201</v>
      </c>
      <c r="CH52">
        <v>11.45125</v>
      </c>
      <c r="CI52">
        <v>1999.9870000000001</v>
      </c>
      <c r="CJ52">
        <v>0.98000129999999996</v>
      </c>
      <c r="CK52">
        <v>1.9998889999999998E-2</v>
      </c>
      <c r="CL52">
        <v>0</v>
      </c>
      <c r="CM52">
        <v>2.6297000000000001</v>
      </c>
      <c r="CN52">
        <v>0</v>
      </c>
      <c r="CO52">
        <v>16729.23</v>
      </c>
      <c r="CP52">
        <v>16705.3</v>
      </c>
      <c r="CQ52">
        <v>45.625</v>
      </c>
      <c r="CR52">
        <v>48.399799999999999</v>
      </c>
      <c r="CS52">
        <v>46.818300000000001</v>
      </c>
      <c r="CT52">
        <v>45.799599999999998</v>
      </c>
      <c r="CU52">
        <v>44.75</v>
      </c>
      <c r="CV52">
        <v>1959.9870000000001</v>
      </c>
      <c r="CW52">
        <v>40</v>
      </c>
      <c r="CX52">
        <v>0</v>
      </c>
      <c r="CY52">
        <v>1651546320.5999999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3.5000000000000003E-2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-41.006068292682897</v>
      </c>
      <c r="DO52">
        <v>-9.1464648083624294</v>
      </c>
      <c r="DP52">
        <v>0.91549709952492397</v>
      </c>
      <c r="DQ52">
        <v>0</v>
      </c>
      <c r="DR52">
        <v>2.5144760975609799</v>
      </c>
      <c r="DS52">
        <v>0.15356132404181</v>
      </c>
      <c r="DT52">
        <v>1.6354852472740801E-2</v>
      </c>
      <c r="DU52">
        <v>0</v>
      </c>
      <c r="DV52">
        <v>0</v>
      </c>
      <c r="DW52">
        <v>2</v>
      </c>
      <c r="DX52" t="s">
        <v>357</v>
      </c>
      <c r="DY52">
        <v>2.8247</v>
      </c>
      <c r="DZ52">
        <v>2.64398</v>
      </c>
      <c r="EA52">
        <v>9.2076199999999997E-2</v>
      </c>
      <c r="EB52">
        <v>9.7232200000000005E-2</v>
      </c>
      <c r="EC52">
        <v>7.5565199999999999E-2</v>
      </c>
      <c r="ED52">
        <v>6.9003499999999995E-2</v>
      </c>
      <c r="EE52">
        <v>25270.6</v>
      </c>
      <c r="EF52">
        <v>21947.8</v>
      </c>
      <c r="EG52">
        <v>24939.4</v>
      </c>
      <c r="EH52">
        <v>23697.5</v>
      </c>
      <c r="EI52">
        <v>39395.599999999999</v>
      </c>
      <c r="EJ52">
        <v>36551.800000000003</v>
      </c>
      <c r="EK52">
        <v>45130.400000000001</v>
      </c>
      <c r="EL52">
        <v>42317.4</v>
      </c>
      <c r="EM52">
        <v>1.7342500000000001</v>
      </c>
      <c r="EN52">
        <v>2.0829</v>
      </c>
      <c r="EO52">
        <v>6.6533699999999996E-3</v>
      </c>
      <c r="EP52">
        <v>0</v>
      </c>
      <c r="EQ52">
        <v>24.966200000000001</v>
      </c>
      <c r="ER52">
        <v>999.9</v>
      </c>
      <c r="ES52">
        <v>40.404000000000003</v>
      </c>
      <c r="ET52">
        <v>34.362000000000002</v>
      </c>
      <c r="EU52">
        <v>30.0167</v>
      </c>
      <c r="EV52">
        <v>53.020200000000003</v>
      </c>
      <c r="EW52">
        <v>28.866199999999999</v>
      </c>
      <c r="EX52">
        <v>2</v>
      </c>
      <c r="EY52">
        <v>0.35274100000000003</v>
      </c>
      <c r="EZ52">
        <v>8.3541600000000003</v>
      </c>
      <c r="FA52">
        <v>20.046600000000002</v>
      </c>
      <c r="FB52">
        <v>5.2363099999999996</v>
      </c>
      <c r="FC52">
        <v>11.992000000000001</v>
      </c>
      <c r="FD52">
        <v>4.9564500000000002</v>
      </c>
      <c r="FE52">
        <v>3.3039499999999999</v>
      </c>
      <c r="FF52">
        <v>347.8</v>
      </c>
      <c r="FG52">
        <v>9999</v>
      </c>
      <c r="FH52">
        <v>9999</v>
      </c>
      <c r="FI52">
        <v>6218.1</v>
      </c>
      <c r="FJ52">
        <v>1.8681099999999999</v>
      </c>
      <c r="FK52">
        <v>1.86381</v>
      </c>
      <c r="FL52">
        <v>1.87134</v>
      </c>
      <c r="FM52">
        <v>1.8622399999999999</v>
      </c>
      <c r="FN52">
        <v>1.86171</v>
      </c>
      <c r="FO52">
        <v>1.8681300000000001</v>
      </c>
      <c r="FP52">
        <v>1.85822</v>
      </c>
      <c r="FQ52">
        <v>1.8646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3.7320000000000002</v>
      </c>
      <c r="GF52">
        <v>0.27779999999999999</v>
      </c>
      <c r="GG52">
        <v>1.5888367920270901</v>
      </c>
      <c r="GH52">
        <v>4.7671702753221603E-3</v>
      </c>
      <c r="GI52">
        <v>-2.2125445796511702E-6</v>
      </c>
      <c r="GJ52">
        <v>8.4011376092462001E-10</v>
      </c>
      <c r="GK52">
        <v>-6.0944756582233202E-2</v>
      </c>
      <c r="GL52">
        <v>-8.7290647325877699E-3</v>
      </c>
      <c r="GM52">
        <v>1.43137740804298E-3</v>
      </c>
      <c r="GN52">
        <v>-1.08861914993027E-5</v>
      </c>
      <c r="GO52">
        <v>12</v>
      </c>
      <c r="GP52">
        <v>2219</v>
      </c>
      <c r="GQ52">
        <v>4</v>
      </c>
      <c r="GR52">
        <v>38</v>
      </c>
      <c r="GS52">
        <v>3023.6</v>
      </c>
      <c r="GT52">
        <v>3023.6</v>
      </c>
      <c r="GU52">
        <v>1.79077</v>
      </c>
      <c r="GV52">
        <v>2.3791500000000001</v>
      </c>
      <c r="GW52">
        <v>1.9982899999999999</v>
      </c>
      <c r="GX52">
        <v>2.7038600000000002</v>
      </c>
      <c r="GY52">
        <v>2.0935100000000002</v>
      </c>
      <c r="GZ52">
        <v>2.3852500000000001</v>
      </c>
      <c r="HA52">
        <v>39.018799999999999</v>
      </c>
      <c r="HB52">
        <v>13.738</v>
      </c>
      <c r="HC52">
        <v>18</v>
      </c>
      <c r="HD52">
        <v>425.10300000000001</v>
      </c>
      <c r="HE52">
        <v>660.38599999999997</v>
      </c>
      <c r="HF52">
        <v>18.185700000000001</v>
      </c>
      <c r="HG52">
        <v>31.7134</v>
      </c>
      <c r="HH52">
        <v>30.0014</v>
      </c>
      <c r="HI52">
        <v>31.674099999999999</v>
      </c>
      <c r="HJ52">
        <v>31.639299999999999</v>
      </c>
      <c r="HK52">
        <v>35.867100000000001</v>
      </c>
      <c r="HL52">
        <v>48.361899999999999</v>
      </c>
      <c r="HM52">
        <v>0</v>
      </c>
      <c r="HN52">
        <v>18.115100000000002</v>
      </c>
      <c r="HO52">
        <v>641.601</v>
      </c>
      <c r="HP52">
        <v>18.357800000000001</v>
      </c>
      <c r="HQ52">
        <v>95.483000000000004</v>
      </c>
      <c r="HR52">
        <v>99.453199999999995</v>
      </c>
    </row>
    <row r="53" spans="1:226" x14ac:dyDescent="0.2">
      <c r="A53">
        <v>37</v>
      </c>
      <c r="B53">
        <v>1657479541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1657479538.25</v>
      </c>
      <c r="J53">
        <f t="shared" si="0"/>
        <v>2.2116266534991814E-3</v>
      </c>
      <c r="K53">
        <f t="shared" si="1"/>
        <v>2.2116266534991813</v>
      </c>
      <c r="L53">
        <f t="shared" si="2"/>
        <v>17.667623435386641</v>
      </c>
      <c r="M53">
        <f t="shared" si="3"/>
        <v>578.73869999999999</v>
      </c>
      <c r="N53">
        <f t="shared" si="4"/>
        <v>268.42177915725779</v>
      </c>
      <c r="O53">
        <f t="shared" si="5"/>
        <v>19.706254601808169</v>
      </c>
      <c r="P53">
        <f t="shared" si="6"/>
        <v>42.488251906853911</v>
      </c>
      <c r="Q53">
        <f t="shared" si="7"/>
        <v>9.7761099301055976E-2</v>
      </c>
      <c r="R53">
        <f t="shared" si="8"/>
        <v>2.4255940254590209</v>
      </c>
      <c r="S53">
        <f t="shared" si="9"/>
        <v>9.5623746173256252E-2</v>
      </c>
      <c r="T53">
        <f t="shared" si="10"/>
        <v>5.9952982043677785E-2</v>
      </c>
      <c r="U53">
        <f t="shared" si="11"/>
        <v>321.51153119999998</v>
      </c>
      <c r="V53">
        <f t="shared" si="12"/>
        <v>25.948710684476634</v>
      </c>
      <c r="W53">
        <f t="shared" si="13"/>
        <v>25.05097</v>
      </c>
      <c r="X53">
        <f t="shared" si="14"/>
        <v>3.1893527856099388</v>
      </c>
      <c r="Y53">
        <f t="shared" si="15"/>
        <v>50.483569139941999</v>
      </c>
      <c r="Z53">
        <f t="shared" si="16"/>
        <v>1.5461356455229456</v>
      </c>
      <c r="AA53">
        <f t="shared" si="17"/>
        <v>3.0626512187302177</v>
      </c>
      <c r="AB53">
        <f t="shared" si="18"/>
        <v>1.6432171400869933</v>
      </c>
      <c r="AC53">
        <f t="shared" si="19"/>
        <v>-97.532735419313894</v>
      </c>
      <c r="AD53">
        <f t="shared" si="20"/>
        <v>-88.721281385717106</v>
      </c>
      <c r="AE53">
        <f t="shared" si="21"/>
        <v>-7.714527758950612</v>
      </c>
      <c r="AF53">
        <f t="shared" si="22"/>
        <v>127.54298663601836</v>
      </c>
      <c r="AG53">
        <f t="shared" si="23"/>
        <v>34.805982291050746</v>
      </c>
      <c r="AH53">
        <f t="shared" si="24"/>
        <v>2.2120997038316532</v>
      </c>
      <c r="AI53">
        <f t="shared" si="25"/>
        <v>17.667623435386641</v>
      </c>
      <c r="AJ53">
        <v>632.66687771937802</v>
      </c>
      <c r="AK53">
        <v>598.45693939393902</v>
      </c>
      <c r="AL53">
        <v>3.2247670882975998</v>
      </c>
      <c r="AM53">
        <v>65.887509024533699</v>
      </c>
      <c r="AN53">
        <f t="shared" si="26"/>
        <v>2.2116266534991813</v>
      </c>
      <c r="AO53">
        <v>18.468710929900102</v>
      </c>
      <c r="AP53">
        <v>21.066246153846201</v>
      </c>
      <c r="AQ53">
        <v>1.50001058635754E-4</v>
      </c>
      <c r="AR53">
        <v>78.957328814249607</v>
      </c>
      <c r="AS53">
        <v>18</v>
      </c>
      <c r="AT53">
        <v>4</v>
      </c>
      <c r="AU53">
        <f t="shared" si="27"/>
        <v>1</v>
      </c>
      <c r="AV53">
        <f t="shared" si="28"/>
        <v>0</v>
      </c>
      <c r="AW53">
        <f t="shared" si="29"/>
        <v>39276.363606301325</v>
      </c>
      <c r="AX53">
        <f t="shared" si="30"/>
        <v>1999.972</v>
      </c>
      <c r="AY53">
        <f t="shared" si="31"/>
        <v>1681.1764799999999</v>
      </c>
      <c r="AZ53">
        <f t="shared" si="32"/>
        <v>0.8406000084001175</v>
      </c>
      <c r="BA53">
        <f t="shared" si="33"/>
        <v>0.16075801621222696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1657479538.25</v>
      </c>
      <c r="BH53">
        <v>578.73869999999999</v>
      </c>
      <c r="BI53">
        <v>622.04539999999997</v>
      </c>
      <c r="BJ53">
        <v>21.060140000000001</v>
      </c>
      <c r="BK53">
        <v>18.46133</v>
      </c>
      <c r="BL53">
        <v>574.98069999999996</v>
      </c>
      <c r="BM53">
        <v>20.78201</v>
      </c>
      <c r="BN53">
        <v>499.96249999999998</v>
      </c>
      <c r="BO53">
        <v>73.388170000000002</v>
      </c>
      <c r="BP53">
        <v>2.708961E-2</v>
      </c>
      <c r="BQ53">
        <v>24.372509999999998</v>
      </c>
      <c r="BR53">
        <v>25.05097</v>
      </c>
      <c r="BS53">
        <v>999.9</v>
      </c>
      <c r="BT53">
        <v>0</v>
      </c>
      <c r="BU53">
        <v>0</v>
      </c>
      <c r="BV53">
        <v>10034.08</v>
      </c>
      <c r="BW53">
        <v>0</v>
      </c>
      <c r="BX53">
        <v>2302.4059999999999</v>
      </c>
      <c r="BY53">
        <v>-43.306669999999997</v>
      </c>
      <c r="BZ53">
        <v>591.18949999999995</v>
      </c>
      <c r="CA53">
        <v>633.74519999999995</v>
      </c>
      <c r="CB53">
        <v>2.5988250000000002</v>
      </c>
      <c r="CC53">
        <v>622.04539999999997</v>
      </c>
      <c r="CD53">
        <v>18.46133</v>
      </c>
      <c r="CE53">
        <v>1.5455639999999999</v>
      </c>
      <c r="CF53">
        <v>1.3548439999999999</v>
      </c>
      <c r="CG53">
        <v>13.426539999999999</v>
      </c>
      <c r="CH53">
        <v>11.42144</v>
      </c>
      <c r="CI53">
        <v>1999.972</v>
      </c>
      <c r="CJ53">
        <v>0.98000129999999996</v>
      </c>
      <c r="CK53">
        <v>1.9998889999999998E-2</v>
      </c>
      <c r="CL53">
        <v>0</v>
      </c>
      <c r="CM53">
        <v>2.706</v>
      </c>
      <c r="CN53">
        <v>0</v>
      </c>
      <c r="CO53">
        <v>16750.34</v>
      </c>
      <c r="CP53">
        <v>16705.18</v>
      </c>
      <c r="CQ53">
        <v>45.625</v>
      </c>
      <c r="CR53">
        <v>48.436999999999998</v>
      </c>
      <c r="CS53">
        <v>46.875</v>
      </c>
      <c r="CT53">
        <v>45.824599999999997</v>
      </c>
      <c r="CU53">
        <v>44.7624</v>
      </c>
      <c r="CV53">
        <v>1959.972</v>
      </c>
      <c r="CW53">
        <v>40</v>
      </c>
      <c r="CX53">
        <v>0</v>
      </c>
      <c r="CY53">
        <v>1651546325.4000001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3.5000000000000003E-2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-41.787197560975599</v>
      </c>
      <c r="DO53">
        <v>-9.5953839721255196</v>
      </c>
      <c r="DP53">
        <v>0.95840779509630902</v>
      </c>
      <c r="DQ53">
        <v>0</v>
      </c>
      <c r="DR53">
        <v>2.5361334146341501</v>
      </c>
      <c r="DS53">
        <v>0.315227874564455</v>
      </c>
      <c r="DT53">
        <v>3.29129313759031E-2</v>
      </c>
      <c r="DU53">
        <v>0</v>
      </c>
      <c r="DV53">
        <v>0</v>
      </c>
      <c r="DW53">
        <v>2</v>
      </c>
      <c r="DX53" t="s">
        <v>357</v>
      </c>
      <c r="DY53">
        <v>2.82491</v>
      </c>
      <c r="DZ53">
        <v>2.6438299999999999</v>
      </c>
      <c r="EA53">
        <v>9.4073299999999999E-2</v>
      </c>
      <c r="EB53">
        <v>9.9328700000000006E-2</v>
      </c>
      <c r="EC53">
        <v>7.5604900000000003E-2</v>
      </c>
      <c r="ED53">
        <v>6.8860199999999996E-2</v>
      </c>
      <c r="EE53">
        <v>25214.7</v>
      </c>
      <c r="EF53">
        <v>21896.3</v>
      </c>
      <c r="EG53">
        <v>24939.200000000001</v>
      </c>
      <c r="EH53">
        <v>23697</v>
      </c>
      <c r="EI53">
        <v>39393.699999999997</v>
      </c>
      <c r="EJ53">
        <v>36556.699999999997</v>
      </c>
      <c r="EK53">
        <v>45130.1</v>
      </c>
      <c r="EL53">
        <v>42316.5</v>
      </c>
      <c r="EM53">
        <v>1.7342</v>
      </c>
      <c r="EN53">
        <v>2.0823</v>
      </c>
      <c r="EO53">
        <v>2.43261E-3</v>
      </c>
      <c r="EP53">
        <v>0</v>
      </c>
      <c r="EQ53">
        <v>24.996700000000001</v>
      </c>
      <c r="ER53">
        <v>999.9</v>
      </c>
      <c r="ES53">
        <v>40.380000000000003</v>
      </c>
      <c r="ET53">
        <v>34.381999999999998</v>
      </c>
      <c r="EU53">
        <v>30.03</v>
      </c>
      <c r="EV53">
        <v>52.9602</v>
      </c>
      <c r="EW53">
        <v>28.802099999999999</v>
      </c>
      <c r="EX53">
        <v>2</v>
      </c>
      <c r="EY53">
        <v>0.35381400000000002</v>
      </c>
      <c r="EZ53">
        <v>8.3616499999999991</v>
      </c>
      <c r="FA53">
        <v>20.046900000000001</v>
      </c>
      <c r="FB53">
        <v>5.2361599999999999</v>
      </c>
      <c r="FC53">
        <v>11.992100000000001</v>
      </c>
      <c r="FD53">
        <v>4.9562999999999997</v>
      </c>
      <c r="FE53">
        <v>3.3039999999999998</v>
      </c>
      <c r="FF53">
        <v>347.8</v>
      </c>
      <c r="FG53">
        <v>9999</v>
      </c>
      <c r="FH53">
        <v>9999</v>
      </c>
      <c r="FI53">
        <v>6218.1</v>
      </c>
      <c r="FJ53">
        <v>1.8681300000000001</v>
      </c>
      <c r="FK53">
        <v>1.8637900000000001</v>
      </c>
      <c r="FL53">
        <v>1.87134</v>
      </c>
      <c r="FM53">
        <v>1.86226</v>
      </c>
      <c r="FN53">
        <v>1.8616999999999999</v>
      </c>
      <c r="FO53">
        <v>1.8681300000000001</v>
      </c>
      <c r="FP53">
        <v>1.85822</v>
      </c>
      <c r="FQ53">
        <v>1.8646199999999999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3.7839999999999998</v>
      </c>
      <c r="GF53">
        <v>0.27839999999999998</v>
      </c>
      <c r="GG53">
        <v>1.5888367920270901</v>
      </c>
      <c r="GH53">
        <v>4.7671702753221603E-3</v>
      </c>
      <c r="GI53">
        <v>-2.2125445796511702E-6</v>
      </c>
      <c r="GJ53">
        <v>8.4011376092462001E-10</v>
      </c>
      <c r="GK53">
        <v>-6.0944756582233202E-2</v>
      </c>
      <c r="GL53">
        <v>-8.7290647325877699E-3</v>
      </c>
      <c r="GM53">
        <v>1.43137740804298E-3</v>
      </c>
      <c r="GN53">
        <v>-1.08861914993027E-5</v>
      </c>
      <c r="GO53">
        <v>12</v>
      </c>
      <c r="GP53">
        <v>2219</v>
      </c>
      <c r="GQ53">
        <v>4</v>
      </c>
      <c r="GR53">
        <v>38</v>
      </c>
      <c r="GS53">
        <v>3023.7</v>
      </c>
      <c r="GT53">
        <v>3023.7</v>
      </c>
      <c r="GU53">
        <v>1.8310500000000001</v>
      </c>
      <c r="GV53">
        <v>2.3754900000000001</v>
      </c>
      <c r="GW53">
        <v>1.9982899999999999</v>
      </c>
      <c r="GX53">
        <v>2.7038600000000002</v>
      </c>
      <c r="GY53">
        <v>2.0935100000000002</v>
      </c>
      <c r="GZ53">
        <v>2.3877000000000002</v>
      </c>
      <c r="HA53">
        <v>39.018799999999999</v>
      </c>
      <c r="HB53">
        <v>13.7468</v>
      </c>
      <c r="HC53">
        <v>18</v>
      </c>
      <c r="HD53">
        <v>425.12</v>
      </c>
      <c r="HE53">
        <v>659.95299999999997</v>
      </c>
      <c r="HF53">
        <v>18.089200000000002</v>
      </c>
      <c r="HG53">
        <v>31.724900000000002</v>
      </c>
      <c r="HH53">
        <v>30.001100000000001</v>
      </c>
      <c r="HI53">
        <v>31.681000000000001</v>
      </c>
      <c r="HJ53">
        <v>31.6462</v>
      </c>
      <c r="HK53">
        <v>36.740200000000002</v>
      </c>
      <c r="HL53">
        <v>48.650199999999998</v>
      </c>
      <c r="HM53">
        <v>0</v>
      </c>
      <c r="HN53">
        <v>18.0532</v>
      </c>
      <c r="HO53">
        <v>655.04399999999998</v>
      </c>
      <c r="HP53">
        <v>18.313800000000001</v>
      </c>
      <c r="HQ53">
        <v>95.482200000000006</v>
      </c>
      <c r="HR53">
        <v>99.4512</v>
      </c>
    </row>
    <row r="54" spans="1:226" x14ac:dyDescent="0.2">
      <c r="A54">
        <v>38</v>
      </c>
      <c r="B54">
        <v>1657479545.5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1657479542.6500001</v>
      </c>
      <c r="J54">
        <f t="shared" si="0"/>
        <v>2.2524689756580076E-3</v>
      </c>
      <c r="K54">
        <f t="shared" si="1"/>
        <v>2.2524689756580076</v>
      </c>
      <c r="L54">
        <f t="shared" si="2"/>
        <v>18.44084307911077</v>
      </c>
      <c r="M54">
        <f t="shared" si="3"/>
        <v>592.80600000000004</v>
      </c>
      <c r="N54">
        <f t="shared" si="4"/>
        <v>275.60162421932995</v>
      </c>
      <c r="O54">
        <f t="shared" si="5"/>
        <v>20.233320421894287</v>
      </c>
      <c r="P54">
        <f t="shared" si="6"/>
        <v>43.520910952527714</v>
      </c>
      <c r="Q54">
        <f t="shared" si="7"/>
        <v>9.9867240931421283E-2</v>
      </c>
      <c r="R54">
        <f t="shared" si="8"/>
        <v>2.4234225045451079</v>
      </c>
      <c r="S54">
        <f t="shared" si="9"/>
        <v>9.7635984405225404E-2</v>
      </c>
      <c r="T54">
        <f t="shared" si="10"/>
        <v>6.1218807739359005E-2</v>
      </c>
      <c r="U54">
        <f t="shared" si="11"/>
        <v>321.52334159999998</v>
      </c>
      <c r="V54">
        <f t="shared" si="12"/>
        <v>25.918771401542596</v>
      </c>
      <c r="W54">
        <f t="shared" si="13"/>
        <v>25.031389999999998</v>
      </c>
      <c r="X54">
        <f t="shared" si="14"/>
        <v>3.1856330442414635</v>
      </c>
      <c r="Y54">
        <f t="shared" si="15"/>
        <v>50.55283322922979</v>
      </c>
      <c r="Z54">
        <f t="shared" si="16"/>
        <v>1.5465272282815823</v>
      </c>
      <c r="AA54">
        <f t="shared" si="17"/>
        <v>3.0592295811966004</v>
      </c>
      <c r="AB54">
        <f t="shared" si="18"/>
        <v>1.6391058159598813</v>
      </c>
      <c r="AC54">
        <f t="shared" si="19"/>
        <v>-99.333881826518137</v>
      </c>
      <c r="AD54">
        <f t="shared" si="20"/>
        <v>-88.521653941224002</v>
      </c>
      <c r="AE54">
        <f t="shared" si="21"/>
        <v>-7.7025824957053004</v>
      </c>
      <c r="AF54">
        <f t="shared" si="22"/>
        <v>125.96522333655253</v>
      </c>
      <c r="AG54">
        <f t="shared" si="23"/>
        <v>35.764009271588925</v>
      </c>
      <c r="AH54">
        <f t="shared" si="24"/>
        <v>2.2695306414088776</v>
      </c>
      <c r="AI54">
        <f t="shared" si="25"/>
        <v>18.44084307911077</v>
      </c>
      <c r="AJ54">
        <v>648.807743891119</v>
      </c>
      <c r="AK54">
        <v>613.33628484848498</v>
      </c>
      <c r="AL54">
        <v>3.3075419514221802</v>
      </c>
      <c r="AM54">
        <v>65.887509024533699</v>
      </c>
      <c r="AN54">
        <f t="shared" si="26"/>
        <v>2.2524689756580076</v>
      </c>
      <c r="AO54">
        <v>18.4182551906312</v>
      </c>
      <c r="AP54">
        <v>21.063915384615399</v>
      </c>
      <c r="AQ54">
        <v>1.1487311867523101E-5</v>
      </c>
      <c r="AR54">
        <v>78.957328814249607</v>
      </c>
      <c r="AS54">
        <v>19</v>
      </c>
      <c r="AT54">
        <v>4</v>
      </c>
      <c r="AU54">
        <f t="shared" si="27"/>
        <v>1</v>
      </c>
      <c r="AV54">
        <f t="shared" si="28"/>
        <v>0</v>
      </c>
      <c r="AW54">
        <f t="shared" si="29"/>
        <v>39225.184035434017</v>
      </c>
      <c r="AX54">
        <f t="shared" si="30"/>
        <v>2000.046</v>
      </c>
      <c r="AY54">
        <f t="shared" si="31"/>
        <v>1681.2386399999998</v>
      </c>
      <c r="AZ54">
        <f t="shared" si="32"/>
        <v>0.84059998620031728</v>
      </c>
      <c r="BA54">
        <f t="shared" si="33"/>
        <v>0.16075797336661254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1657479542.6500001</v>
      </c>
      <c r="BH54">
        <v>592.80600000000004</v>
      </c>
      <c r="BI54">
        <v>637.33199999999999</v>
      </c>
      <c r="BJ54">
        <v>21.065519999999999</v>
      </c>
      <c r="BK54">
        <v>18.39977</v>
      </c>
      <c r="BL54">
        <v>589.005</v>
      </c>
      <c r="BM54">
        <v>20.787179999999999</v>
      </c>
      <c r="BN54">
        <v>500.05930000000001</v>
      </c>
      <c r="BO54">
        <v>73.387979999999999</v>
      </c>
      <c r="BP54">
        <v>2.711862E-2</v>
      </c>
      <c r="BQ54">
        <v>24.353850000000001</v>
      </c>
      <c r="BR54">
        <v>25.031389999999998</v>
      </c>
      <c r="BS54">
        <v>999.9</v>
      </c>
      <c r="BT54">
        <v>0</v>
      </c>
      <c r="BU54">
        <v>0</v>
      </c>
      <c r="BV54">
        <v>10019.81</v>
      </c>
      <c r="BW54">
        <v>0</v>
      </c>
      <c r="BX54">
        <v>2303.096</v>
      </c>
      <c r="BY54">
        <v>-44.526159999999997</v>
      </c>
      <c r="BZ54">
        <v>605.56219999999996</v>
      </c>
      <c r="CA54">
        <v>649.27859999999998</v>
      </c>
      <c r="CB54">
        <v>2.6657540000000002</v>
      </c>
      <c r="CC54">
        <v>637.33199999999999</v>
      </c>
      <c r="CD54">
        <v>18.39977</v>
      </c>
      <c r="CE54">
        <v>1.545955</v>
      </c>
      <c r="CF54">
        <v>1.3503210000000001</v>
      </c>
      <c r="CG54">
        <v>13.430429999999999</v>
      </c>
      <c r="CH54">
        <v>11.370939999999999</v>
      </c>
      <c r="CI54">
        <v>2000.046</v>
      </c>
      <c r="CJ54">
        <v>0.98000189999999998</v>
      </c>
      <c r="CK54">
        <v>1.9998269999999999E-2</v>
      </c>
      <c r="CL54">
        <v>0</v>
      </c>
      <c r="CM54">
        <v>2.56406</v>
      </c>
      <c r="CN54">
        <v>0</v>
      </c>
      <c r="CO54">
        <v>16772.97</v>
      </c>
      <c r="CP54">
        <v>16705.82</v>
      </c>
      <c r="CQ54">
        <v>45.655999999999999</v>
      </c>
      <c r="CR54">
        <v>48.481099999999998</v>
      </c>
      <c r="CS54">
        <v>46.893599999999999</v>
      </c>
      <c r="CT54">
        <v>45.875</v>
      </c>
      <c r="CU54">
        <v>44.799599999999998</v>
      </c>
      <c r="CV54">
        <v>1960.046</v>
      </c>
      <c r="CW54">
        <v>40</v>
      </c>
      <c r="CX54">
        <v>0</v>
      </c>
      <c r="CY54">
        <v>1651546330.2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3.5000000000000003E-2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-42.718648780487797</v>
      </c>
      <c r="DO54">
        <v>-12.3049839721255</v>
      </c>
      <c r="DP54">
        <v>1.2293834262914001</v>
      </c>
      <c r="DQ54">
        <v>0</v>
      </c>
      <c r="DR54">
        <v>2.5744107317073199</v>
      </c>
      <c r="DS54">
        <v>0.563971149825787</v>
      </c>
      <c r="DT54">
        <v>5.76758824936024E-2</v>
      </c>
      <c r="DU54">
        <v>0</v>
      </c>
      <c r="DV54">
        <v>0</v>
      </c>
      <c r="DW54">
        <v>2</v>
      </c>
      <c r="DX54" t="s">
        <v>357</v>
      </c>
      <c r="DY54">
        <v>2.82457</v>
      </c>
      <c r="DZ54">
        <v>2.6435300000000002</v>
      </c>
      <c r="EA54">
        <v>9.5729599999999998E-2</v>
      </c>
      <c r="EB54">
        <v>0.100977</v>
      </c>
      <c r="EC54">
        <v>7.5593400000000005E-2</v>
      </c>
      <c r="ED54">
        <v>6.8736500000000006E-2</v>
      </c>
      <c r="EE54">
        <v>25168</v>
      </c>
      <c r="EF54">
        <v>21856.1</v>
      </c>
      <c r="EG54">
        <v>24938.6</v>
      </c>
      <c r="EH54">
        <v>23696.9</v>
      </c>
      <c r="EI54">
        <v>39393.599999999999</v>
      </c>
      <c r="EJ54">
        <v>36561.300000000003</v>
      </c>
      <c r="EK54">
        <v>45129.4</v>
      </c>
      <c r="EL54">
        <v>42316.1</v>
      </c>
      <c r="EM54">
        <v>1.7336499999999999</v>
      </c>
      <c r="EN54">
        <v>2.0827499999999999</v>
      </c>
      <c r="EO54">
        <v>5.3644200000000004E-4</v>
      </c>
      <c r="EP54">
        <v>0</v>
      </c>
      <c r="EQ54">
        <v>25.018799999999999</v>
      </c>
      <c r="ER54">
        <v>999.9</v>
      </c>
      <c r="ES54">
        <v>40.380000000000003</v>
      </c>
      <c r="ET54">
        <v>34.392000000000003</v>
      </c>
      <c r="EU54">
        <v>30.047699999999999</v>
      </c>
      <c r="EV54">
        <v>52.740200000000002</v>
      </c>
      <c r="EW54">
        <v>28.757999999999999</v>
      </c>
      <c r="EX54">
        <v>2</v>
      </c>
      <c r="EY54">
        <v>0.354522</v>
      </c>
      <c r="EZ54">
        <v>8.3093000000000004</v>
      </c>
      <c r="FA54">
        <v>20.049800000000001</v>
      </c>
      <c r="FB54">
        <v>5.2361599999999999</v>
      </c>
      <c r="FC54">
        <v>11.992100000000001</v>
      </c>
      <c r="FD54">
        <v>4.9561500000000001</v>
      </c>
      <c r="FE54">
        <v>3.3039499999999999</v>
      </c>
      <c r="FF54">
        <v>347.8</v>
      </c>
      <c r="FG54">
        <v>9999</v>
      </c>
      <c r="FH54">
        <v>9999</v>
      </c>
      <c r="FI54">
        <v>6218.4</v>
      </c>
      <c r="FJ54">
        <v>1.8681000000000001</v>
      </c>
      <c r="FK54">
        <v>1.86382</v>
      </c>
      <c r="FL54">
        <v>1.87134</v>
      </c>
      <c r="FM54">
        <v>1.86226</v>
      </c>
      <c r="FN54">
        <v>1.86171</v>
      </c>
      <c r="FO54">
        <v>1.8681300000000001</v>
      </c>
      <c r="FP54">
        <v>1.85822</v>
      </c>
      <c r="FQ54">
        <v>1.8646100000000001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3.8290000000000002</v>
      </c>
      <c r="GF54">
        <v>0.2782</v>
      </c>
      <c r="GG54">
        <v>1.5888367920270901</v>
      </c>
      <c r="GH54">
        <v>4.7671702753221603E-3</v>
      </c>
      <c r="GI54">
        <v>-2.2125445796511702E-6</v>
      </c>
      <c r="GJ54">
        <v>8.4011376092462001E-10</v>
      </c>
      <c r="GK54">
        <v>-6.0944756582233202E-2</v>
      </c>
      <c r="GL54">
        <v>-8.7290647325877699E-3</v>
      </c>
      <c r="GM54">
        <v>1.43137740804298E-3</v>
      </c>
      <c r="GN54">
        <v>-1.08861914993027E-5</v>
      </c>
      <c r="GO54">
        <v>12</v>
      </c>
      <c r="GP54">
        <v>2219</v>
      </c>
      <c r="GQ54">
        <v>4</v>
      </c>
      <c r="GR54">
        <v>38</v>
      </c>
      <c r="GS54">
        <v>3023.8</v>
      </c>
      <c r="GT54">
        <v>3023.8</v>
      </c>
      <c r="GU54">
        <v>1.86646</v>
      </c>
      <c r="GV54">
        <v>2.3767100000000001</v>
      </c>
      <c r="GW54">
        <v>1.9982899999999999</v>
      </c>
      <c r="GX54">
        <v>2.7038600000000002</v>
      </c>
      <c r="GY54">
        <v>2.0935100000000002</v>
      </c>
      <c r="GZ54">
        <v>2.4072300000000002</v>
      </c>
      <c r="HA54">
        <v>39.043599999999998</v>
      </c>
      <c r="HB54">
        <v>13.7468</v>
      </c>
      <c r="HC54">
        <v>18</v>
      </c>
      <c r="HD54">
        <v>424.83699999999999</v>
      </c>
      <c r="HE54">
        <v>660.39</v>
      </c>
      <c r="HF54">
        <v>18.033100000000001</v>
      </c>
      <c r="HG54">
        <v>31.734300000000001</v>
      </c>
      <c r="HH54">
        <v>30.000900000000001</v>
      </c>
      <c r="HI54">
        <v>31.686499999999999</v>
      </c>
      <c r="HJ54">
        <v>31.6511</v>
      </c>
      <c r="HK54">
        <v>37.3917</v>
      </c>
      <c r="HL54">
        <v>48.944000000000003</v>
      </c>
      <c r="HM54">
        <v>0</v>
      </c>
      <c r="HN54">
        <v>18.019600000000001</v>
      </c>
      <c r="HO54">
        <v>675.27200000000005</v>
      </c>
      <c r="HP54">
        <v>18.204699999999999</v>
      </c>
      <c r="HQ54">
        <v>95.480500000000006</v>
      </c>
      <c r="HR54">
        <v>99.450400000000002</v>
      </c>
    </row>
    <row r="55" spans="1:226" x14ac:dyDescent="0.2">
      <c r="A55">
        <v>39</v>
      </c>
      <c r="B55">
        <v>1657479551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1657479548.25</v>
      </c>
      <c r="J55">
        <f t="shared" si="0"/>
        <v>2.2911445612396842E-3</v>
      </c>
      <c r="K55">
        <f t="shared" si="1"/>
        <v>2.2911445612396841</v>
      </c>
      <c r="L55">
        <f t="shared" si="2"/>
        <v>18.842193599867478</v>
      </c>
      <c r="M55">
        <f t="shared" si="3"/>
        <v>610.83219999999994</v>
      </c>
      <c r="N55">
        <f t="shared" si="4"/>
        <v>292.00397853659661</v>
      </c>
      <c r="O55">
        <f t="shared" si="5"/>
        <v>21.437776139246971</v>
      </c>
      <c r="P55">
        <f t="shared" si="6"/>
        <v>44.844882004244887</v>
      </c>
      <c r="Q55">
        <f t="shared" si="7"/>
        <v>0.10174025571353071</v>
      </c>
      <c r="R55">
        <f t="shared" si="8"/>
        <v>2.4187671277476142</v>
      </c>
      <c r="S55">
        <f t="shared" si="9"/>
        <v>9.9421219038470399E-2</v>
      </c>
      <c r="T55">
        <f t="shared" si="10"/>
        <v>6.2342215531322631E-2</v>
      </c>
      <c r="U55">
        <f t="shared" si="11"/>
        <v>321.51679799999994</v>
      </c>
      <c r="V55">
        <f t="shared" si="12"/>
        <v>25.882855786149666</v>
      </c>
      <c r="W55">
        <f t="shared" si="13"/>
        <v>25.022480000000002</v>
      </c>
      <c r="X55">
        <f t="shared" si="14"/>
        <v>3.1839416084250574</v>
      </c>
      <c r="Y55">
        <f t="shared" si="15"/>
        <v>50.635608193255052</v>
      </c>
      <c r="Z55">
        <f t="shared" si="16"/>
        <v>1.546588932837534</v>
      </c>
      <c r="AA55">
        <f t="shared" si="17"/>
        <v>3.0543504620994129</v>
      </c>
      <c r="AB55">
        <f t="shared" si="18"/>
        <v>1.6373526755875234</v>
      </c>
      <c r="AC55">
        <f t="shared" si="19"/>
        <v>-101.03947515067007</v>
      </c>
      <c r="AD55">
        <f t="shared" si="20"/>
        <v>-90.663606661650633</v>
      </c>
      <c r="AE55">
        <f t="shared" si="21"/>
        <v>-7.9027299665910977</v>
      </c>
      <c r="AF55">
        <f t="shared" si="22"/>
        <v>121.91098622108815</v>
      </c>
      <c r="AG55">
        <f t="shared" si="23"/>
        <v>36.313488612304717</v>
      </c>
      <c r="AH55">
        <f t="shared" si="24"/>
        <v>2.3005740035402376</v>
      </c>
      <c r="AI55">
        <f t="shared" si="25"/>
        <v>18.842193599867478</v>
      </c>
      <c r="AJ55">
        <v>667.30469592885095</v>
      </c>
      <c r="AK55">
        <v>631.39678181818203</v>
      </c>
      <c r="AL55">
        <v>3.2927292246370299</v>
      </c>
      <c r="AM55">
        <v>65.887509024533699</v>
      </c>
      <c r="AN55">
        <f t="shared" si="26"/>
        <v>2.2911445612396841</v>
      </c>
      <c r="AO55">
        <v>18.378283788917098</v>
      </c>
      <c r="AP55">
        <v>21.069440559440601</v>
      </c>
      <c r="AQ55">
        <v>4.6385778336153399E-5</v>
      </c>
      <c r="AR55">
        <v>78.957328814249607</v>
      </c>
      <c r="AS55">
        <v>18</v>
      </c>
      <c r="AT55">
        <v>4</v>
      </c>
      <c r="AU55">
        <f t="shared" si="27"/>
        <v>1</v>
      </c>
      <c r="AV55">
        <f t="shared" si="28"/>
        <v>0</v>
      </c>
      <c r="AW55">
        <f t="shared" si="29"/>
        <v>39113.747249411994</v>
      </c>
      <c r="AX55">
        <f t="shared" si="30"/>
        <v>2000.0050000000001</v>
      </c>
      <c r="AY55">
        <f t="shared" si="31"/>
        <v>1681.2041999999999</v>
      </c>
      <c r="AZ55">
        <f t="shared" si="32"/>
        <v>0.84059999850000366</v>
      </c>
      <c r="BA55">
        <f t="shared" si="33"/>
        <v>0.16075799710500721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1657479548.25</v>
      </c>
      <c r="BH55">
        <v>610.83219999999994</v>
      </c>
      <c r="BI55">
        <v>656.09349999999995</v>
      </c>
      <c r="BJ55">
        <v>21.066089999999999</v>
      </c>
      <c r="BK55">
        <v>18.363630000000001</v>
      </c>
      <c r="BL55">
        <v>606.97739999999999</v>
      </c>
      <c r="BM55">
        <v>20.787759999999999</v>
      </c>
      <c r="BN55">
        <v>500.01330000000002</v>
      </c>
      <c r="BO55">
        <v>73.388919999999999</v>
      </c>
      <c r="BP55">
        <v>2.7121269999999999E-2</v>
      </c>
      <c r="BQ55">
        <v>24.327210000000001</v>
      </c>
      <c r="BR55">
        <v>25.022480000000002</v>
      </c>
      <c r="BS55">
        <v>999.9</v>
      </c>
      <c r="BT55">
        <v>0</v>
      </c>
      <c r="BU55">
        <v>0</v>
      </c>
      <c r="BV55">
        <v>9989.0630000000001</v>
      </c>
      <c r="BW55">
        <v>0</v>
      </c>
      <c r="BX55">
        <v>2303.6680000000001</v>
      </c>
      <c r="BY55">
        <v>-45.261069999999997</v>
      </c>
      <c r="BZ55">
        <v>623.97720000000004</v>
      </c>
      <c r="CA55">
        <v>668.36689999999999</v>
      </c>
      <c r="CB55">
        <v>2.7024699999999999</v>
      </c>
      <c r="CC55">
        <v>656.09349999999995</v>
      </c>
      <c r="CD55">
        <v>18.363630000000001</v>
      </c>
      <c r="CE55">
        <v>1.5460179999999999</v>
      </c>
      <c r="CF55">
        <v>1.3476870000000001</v>
      </c>
      <c r="CG55">
        <v>13.431039999999999</v>
      </c>
      <c r="CH55">
        <v>11.341469999999999</v>
      </c>
      <c r="CI55">
        <v>2000.0050000000001</v>
      </c>
      <c r="CJ55">
        <v>0.98000189999999998</v>
      </c>
      <c r="CK55">
        <v>1.9998269999999999E-2</v>
      </c>
      <c r="CL55">
        <v>0</v>
      </c>
      <c r="CM55">
        <v>2.56386</v>
      </c>
      <c r="CN55">
        <v>0</v>
      </c>
      <c r="CO55">
        <v>16807.45</v>
      </c>
      <c r="CP55">
        <v>16705.490000000002</v>
      </c>
      <c r="CQ55">
        <v>45.686999999999998</v>
      </c>
      <c r="CR55">
        <v>48.530999999999999</v>
      </c>
      <c r="CS55">
        <v>46.936999999999998</v>
      </c>
      <c r="CT55">
        <v>45.899799999999999</v>
      </c>
      <c r="CU55">
        <v>44.811999999999998</v>
      </c>
      <c r="CV55">
        <v>1960.0050000000001</v>
      </c>
      <c r="CW55">
        <v>40</v>
      </c>
      <c r="CX55">
        <v>0</v>
      </c>
      <c r="CY55">
        <v>1651546335.5999999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3.5000000000000003E-2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-43.849078048780498</v>
      </c>
      <c r="DO55">
        <v>-11.830923344947699</v>
      </c>
      <c r="DP55">
        <v>1.18749265743808</v>
      </c>
      <c r="DQ55">
        <v>0</v>
      </c>
      <c r="DR55">
        <v>2.6279419512195101</v>
      </c>
      <c r="DS55">
        <v>0.64295414634146397</v>
      </c>
      <c r="DT55">
        <v>6.4309347051139998E-2</v>
      </c>
      <c r="DU55">
        <v>0</v>
      </c>
      <c r="DV55">
        <v>0</v>
      </c>
      <c r="DW55">
        <v>2</v>
      </c>
      <c r="DX55" t="s">
        <v>357</v>
      </c>
      <c r="DY55">
        <v>2.8243399999999999</v>
      </c>
      <c r="DZ55">
        <v>2.64384</v>
      </c>
      <c r="EA55">
        <v>9.7713999999999995E-2</v>
      </c>
      <c r="EB55">
        <v>0.103033</v>
      </c>
      <c r="EC55">
        <v>7.5610200000000002E-2</v>
      </c>
      <c r="ED55">
        <v>6.8566600000000005E-2</v>
      </c>
      <c r="EE55">
        <v>25112.1</v>
      </c>
      <c r="EF55">
        <v>21805.7</v>
      </c>
      <c r="EG55">
        <v>24938</v>
      </c>
      <c r="EH55">
        <v>23696.5</v>
      </c>
      <c r="EI55">
        <v>39391.9</v>
      </c>
      <c r="EJ55">
        <v>36567.4</v>
      </c>
      <c r="EK55">
        <v>45128.3</v>
      </c>
      <c r="EL55">
        <v>42315.4</v>
      </c>
      <c r="EM55">
        <v>1.7337499999999999</v>
      </c>
      <c r="EN55">
        <v>2.0823</v>
      </c>
      <c r="EO55">
        <v>-1.9594999999999999E-3</v>
      </c>
      <c r="EP55">
        <v>0</v>
      </c>
      <c r="EQ55">
        <v>25.044599999999999</v>
      </c>
      <c r="ER55">
        <v>999.9</v>
      </c>
      <c r="ES55">
        <v>40.354999999999997</v>
      </c>
      <c r="ET55">
        <v>34.392000000000003</v>
      </c>
      <c r="EU55">
        <v>30.027899999999999</v>
      </c>
      <c r="EV55">
        <v>52.740200000000002</v>
      </c>
      <c r="EW55">
        <v>28.806100000000001</v>
      </c>
      <c r="EX55">
        <v>2</v>
      </c>
      <c r="EY55">
        <v>0.35500500000000001</v>
      </c>
      <c r="EZ55">
        <v>8.2331400000000006</v>
      </c>
      <c r="FA55">
        <v>20.053899999999999</v>
      </c>
      <c r="FB55">
        <v>5.2349600000000001</v>
      </c>
      <c r="FC55">
        <v>11.992100000000001</v>
      </c>
      <c r="FD55">
        <v>4.9562499999999998</v>
      </c>
      <c r="FE55">
        <v>3.3039999999999998</v>
      </c>
      <c r="FF55">
        <v>347.8</v>
      </c>
      <c r="FG55">
        <v>9999</v>
      </c>
      <c r="FH55">
        <v>9999</v>
      </c>
      <c r="FI55">
        <v>6218.4</v>
      </c>
      <c r="FJ55">
        <v>1.8681000000000001</v>
      </c>
      <c r="FK55">
        <v>1.8637699999999999</v>
      </c>
      <c r="FL55">
        <v>1.87134</v>
      </c>
      <c r="FM55">
        <v>1.8623000000000001</v>
      </c>
      <c r="FN55">
        <v>1.86172</v>
      </c>
      <c r="FO55">
        <v>1.8681300000000001</v>
      </c>
      <c r="FP55">
        <v>1.85822</v>
      </c>
      <c r="FQ55">
        <v>1.8646199999999999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3.8820000000000001</v>
      </c>
      <c r="GF55">
        <v>0.27839999999999998</v>
      </c>
      <c r="GG55">
        <v>1.5888367920270901</v>
      </c>
      <c r="GH55">
        <v>4.7671702753221603E-3</v>
      </c>
      <c r="GI55">
        <v>-2.2125445796511702E-6</v>
      </c>
      <c r="GJ55">
        <v>8.4011376092462001E-10</v>
      </c>
      <c r="GK55">
        <v>-6.0944756582233202E-2</v>
      </c>
      <c r="GL55">
        <v>-8.7290647325877699E-3</v>
      </c>
      <c r="GM55">
        <v>1.43137740804298E-3</v>
      </c>
      <c r="GN55">
        <v>-1.08861914993027E-5</v>
      </c>
      <c r="GO55">
        <v>12</v>
      </c>
      <c r="GP55">
        <v>2219</v>
      </c>
      <c r="GQ55">
        <v>4</v>
      </c>
      <c r="GR55">
        <v>38</v>
      </c>
      <c r="GS55">
        <v>3023.8</v>
      </c>
      <c r="GT55">
        <v>3023.8</v>
      </c>
      <c r="GU55">
        <v>1.9067400000000001</v>
      </c>
      <c r="GV55">
        <v>2.3779300000000001</v>
      </c>
      <c r="GW55">
        <v>1.9982899999999999</v>
      </c>
      <c r="GX55">
        <v>2.7038600000000002</v>
      </c>
      <c r="GY55">
        <v>2.0935100000000002</v>
      </c>
      <c r="GZ55">
        <v>2.4206500000000002</v>
      </c>
      <c r="HA55">
        <v>39.043599999999998</v>
      </c>
      <c r="HB55">
        <v>13.7555</v>
      </c>
      <c r="HC55">
        <v>18</v>
      </c>
      <c r="HD55">
        <v>424.93700000000001</v>
      </c>
      <c r="HE55">
        <v>660.09199999999998</v>
      </c>
      <c r="HF55">
        <v>17.994700000000002</v>
      </c>
      <c r="HG55">
        <v>31.746500000000001</v>
      </c>
      <c r="HH55">
        <v>30.000599999999999</v>
      </c>
      <c r="HI55">
        <v>31.692900000000002</v>
      </c>
      <c r="HJ55">
        <v>31.6587</v>
      </c>
      <c r="HK55">
        <v>38.247500000000002</v>
      </c>
      <c r="HL55">
        <v>49.244199999999999</v>
      </c>
      <c r="HM55">
        <v>0</v>
      </c>
      <c r="HN55">
        <v>17.9938</v>
      </c>
      <c r="HO55">
        <v>688.71699999999998</v>
      </c>
      <c r="HP55">
        <v>18.1191</v>
      </c>
      <c r="HQ55">
        <v>95.478099999999998</v>
      </c>
      <c r="HR55">
        <v>99.448800000000006</v>
      </c>
    </row>
    <row r="56" spans="1:226" x14ac:dyDescent="0.2">
      <c r="A56">
        <v>40</v>
      </c>
      <c r="B56">
        <v>1657479555.5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1657479552.6500001</v>
      </c>
      <c r="J56">
        <f t="shared" si="0"/>
        <v>2.343982029228493E-3</v>
      </c>
      <c r="K56">
        <f t="shared" si="1"/>
        <v>2.343982029228493</v>
      </c>
      <c r="L56">
        <f t="shared" si="2"/>
        <v>19.687651503168297</v>
      </c>
      <c r="M56">
        <f t="shared" si="3"/>
        <v>625.02239999999995</v>
      </c>
      <c r="N56">
        <f t="shared" si="4"/>
        <v>300.01458912930855</v>
      </c>
      <c r="O56">
        <f t="shared" si="5"/>
        <v>22.025858813921058</v>
      </c>
      <c r="P56">
        <f t="shared" si="6"/>
        <v>45.886618973734514</v>
      </c>
      <c r="Q56">
        <f t="shared" si="7"/>
        <v>0.1043534566383825</v>
      </c>
      <c r="R56">
        <f t="shared" si="8"/>
        <v>2.4192909841664987</v>
      </c>
      <c r="S56">
        <f t="shared" si="9"/>
        <v>0.10191581351309376</v>
      </c>
      <c r="T56">
        <f t="shared" si="10"/>
        <v>6.3911653344472991E-2</v>
      </c>
      <c r="U56">
        <f t="shared" si="11"/>
        <v>321.51073319999995</v>
      </c>
      <c r="V56">
        <f t="shared" si="12"/>
        <v>25.844442235141528</v>
      </c>
      <c r="W56">
        <f t="shared" si="13"/>
        <v>25.005590000000002</v>
      </c>
      <c r="X56">
        <f t="shared" si="14"/>
        <v>3.1807374377380402</v>
      </c>
      <c r="Y56">
        <f t="shared" si="15"/>
        <v>50.701433864263443</v>
      </c>
      <c r="Z56">
        <f t="shared" si="16"/>
        <v>1.5465916074264496</v>
      </c>
      <c r="AA56">
        <f t="shared" si="17"/>
        <v>3.0503902741033802</v>
      </c>
      <c r="AB56">
        <f t="shared" si="18"/>
        <v>1.6341458303115906</v>
      </c>
      <c r="AC56">
        <f t="shared" si="19"/>
        <v>-103.36960748897654</v>
      </c>
      <c r="AD56">
        <f t="shared" si="20"/>
        <v>-91.30408374133539</v>
      </c>
      <c r="AE56">
        <f t="shared" si="21"/>
        <v>-7.9552891118927622</v>
      </c>
      <c r="AF56">
        <f t="shared" si="22"/>
        <v>118.88175285779526</v>
      </c>
      <c r="AG56">
        <f t="shared" si="23"/>
        <v>37.047332460321556</v>
      </c>
      <c r="AH56">
        <f t="shared" si="24"/>
        <v>2.3718145880507322</v>
      </c>
      <c r="AI56">
        <f t="shared" si="25"/>
        <v>19.687651503168297</v>
      </c>
      <c r="AJ56">
        <v>683.27022333306104</v>
      </c>
      <c r="AK56">
        <v>646.24878787878799</v>
      </c>
      <c r="AL56">
        <v>3.3133114806763002</v>
      </c>
      <c r="AM56">
        <v>65.887509024533699</v>
      </c>
      <c r="AN56">
        <f t="shared" si="26"/>
        <v>2.343982029228493</v>
      </c>
      <c r="AO56">
        <v>18.3080830587962</v>
      </c>
      <c r="AP56">
        <v>21.061667832167799</v>
      </c>
      <c r="AQ56">
        <v>-1.43866820681137E-5</v>
      </c>
      <c r="AR56">
        <v>78.957328814249607</v>
      </c>
      <c r="AS56">
        <v>18</v>
      </c>
      <c r="AT56">
        <v>4</v>
      </c>
      <c r="AU56">
        <f t="shared" si="27"/>
        <v>1</v>
      </c>
      <c r="AV56">
        <f t="shared" si="28"/>
        <v>0</v>
      </c>
      <c r="AW56">
        <f t="shared" si="29"/>
        <v>39129.522329338513</v>
      </c>
      <c r="AX56">
        <f t="shared" si="30"/>
        <v>1999.9670000000001</v>
      </c>
      <c r="AY56">
        <f t="shared" si="31"/>
        <v>1681.17228</v>
      </c>
      <c r="AZ56">
        <f t="shared" si="32"/>
        <v>0.84060000990016326</v>
      </c>
      <c r="BA56">
        <f t="shared" si="33"/>
        <v>0.16075801910731524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1657479552.6500001</v>
      </c>
      <c r="BH56">
        <v>625.02239999999995</v>
      </c>
      <c r="BI56">
        <v>671.25779999999997</v>
      </c>
      <c r="BJ56">
        <v>21.06615</v>
      </c>
      <c r="BK56">
        <v>18.279949999999999</v>
      </c>
      <c r="BL56">
        <v>621.12490000000003</v>
      </c>
      <c r="BM56">
        <v>20.78781</v>
      </c>
      <c r="BN56">
        <v>500.00349999999997</v>
      </c>
      <c r="BO56">
        <v>73.388490000000004</v>
      </c>
      <c r="BP56">
        <v>2.7469130000000001E-2</v>
      </c>
      <c r="BQ56">
        <v>24.30556</v>
      </c>
      <c r="BR56">
        <v>25.005590000000002</v>
      </c>
      <c r="BS56">
        <v>999.9</v>
      </c>
      <c r="BT56">
        <v>0</v>
      </c>
      <c r="BU56">
        <v>0</v>
      </c>
      <c r="BV56">
        <v>9992.5650000000005</v>
      </c>
      <c r="BW56">
        <v>0</v>
      </c>
      <c r="BX56">
        <v>2304.1280000000002</v>
      </c>
      <c r="BY56">
        <v>-46.235430000000001</v>
      </c>
      <c r="BZ56">
        <v>638.47260000000006</v>
      </c>
      <c r="CA56">
        <v>683.75670000000002</v>
      </c>
      <c r="CB56">
        <v>2.786203</v>
      </c>
      <c r="CC56">
        <v>671.25779999999997</v>
      </c>
      <c r="CD56">
        <v>18.279949999999999</v>
      </c>
      <c r="CE56">
        <v>1.546014</v>
      </c>
      <c r="CF56">
        <v>1.3415379999999999</v>
      </c>
      <c r="CG56">
        <v>13.43098</v>
      </c>
      <c r="CH56">
        <v>11.27244</v>
      </c>
      <c r="CI56">
        <v>1999.9670000000001</v>
      </c>
      <c r="CJ56">
        <v>0.98000160000000003</v>
      </c>
      <c r="CK56">
        <v>1.9998579999999998E-2</v>
      </c>
      <c r="CL56">
        <v>0</v>
      </c>
      <c r="CM56">
        <v>2.6563699999999999</v>
      </c>
      <c r="CN56">
        <v>0</v>
      </c>
      <c r="CO56">
        <v>16844.62</v>
      </c>
      <c r="CP56">
        <v>16705.16</v>
      </c>
      <c r="CQ56">
        <v>45.699599999999997</v>
      </c>
      <c r="CR56">
        <v>48.5809</v>
      </c>
      <c r="CS56">
        <v>46.936999999999998</v>
      </c>
      <c r="CT56">
        <v>45.936999999999998</v>
      </c>
      <c r="CU56">
        <v>44.843499999999999</v>
      </c>
      <c r="CV56">
        <v>1959.9670000000001</v>
      </c>
      <c r="CW56">
        <v>40</v>
      </c>
      <c r="CX56">
        <v>0</v>
      </c>
      <c r="CY56">
        <v>1651546339.8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3.5000000000000003E-2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-44.595089999999999</v>
      </c>
      <c r="DO56">
        <v>-12.3925013133207</v>
      </c>
      <c r="DP56">
        <v>1.21339067467984</v>
      </c>
      <c r="DQ56">
        <v>0</v>
      </c>
      <c r="DR56">
        <v>2.6738087500000001</v>
      </c>
      <c r="DS56">
        <v>0.71825909943714505</v>
      </c>
      <c r="DT56">
        <v>7.0588269145357999E-2</v>
      </c>
      <c r="DU56">
        <v>0</v>
      </c>
      <c r="DV56">
        <v>0</v>
      </c>
      <c r="DW56">
        <v>2</v>
      </c>
      <c r="DX56" t="s">
        <v>357</v>
      </c>
      <c r="DY56">
        <v>2.8243499999999999</v>
      </c>
      <c r="DZ56">
        <v>2.6439400000000002</v>
      </c>
      <c r="EA56">
        <v>9.9326899999999996E-2</v>
      </c>
      <c r="EB56">
        <v>0.104602</v>
      </c>
      <c r="EC56">
        <v>7.5586899999999999E-2</v>
      </c>
      <c r="ED56">
        <v>6.8336900000000006E-2</v>
      </c>
      <c r="EE56">
        <v>25066.7</v>
      </c>
      <c r="EF56">
        <v>21766.9</v>
      </c>
      <c r="EG56">
        <v>24937.599999999999</v>
      </c>
      <c r="EH56">
        <v>23695.9</v>
      </c>
      <c r="EI56">
        <v>39392.5</v>
      </c>
      <c r="EJ56">
        <v>36575.300000000003</v>
      </c>
      <c r="EK56">
        <v>45127.7</v>
      </c>
      <c r="EL56">
        <v>42314.1</v>
      </c>
      <c r="EM56">
        <v>1.7339800000000001</v>
      </c>
      <c r="EN56">
        <v>2.0820699999999999</v>
      </c>
      <c r="EO56">
        <v>-4.8801299999999999E-3</v>
      </c>
      <c r="EP56">
        <v>0</v>
      </c>
      <c r="EQ56">
        <v>25.066099999999999</v>
      </c>
      <c r="ER56">
        <v>999.9</v>
      </c>
      <c r="ES56">
        <v>40.354999999999997</v>
      </c>
      <c r="ET56">
        <v>34.402000000000001</v>
      </c>
      <c r="EU56">
        <v>30.044</v>
      </c>
      <c r="EV56">
        <v>52.940199999999997</v>
      </c>
      <c r="EW56">
        <v>28.798100000000002</v>
      </c>
      <c r="EX56">
        <v>2</v>
      </c>
      <c r="EY56">
        <v>0.35566799999999998</v>
      </c>
      <c r="EZ56">
        <v>8.1712199999999999</v>
      </c>
      <c r="FA56">
        <v>20.057099999999998</v>
      </c>
      <c r="FB56">
        <v>5.2348100000000004</v>
      </c>
      <c r="FC56">
        <v>11.9923</v>
      </c>
      <c r="FD56">
        <v>4.9560000000000004</v>
      </c>
      <c r="FE56">
        <v>3.3039299999999998</v>
      </c>
      <c r="FF56">
        <v>347.8</v>
      </c>
      <c r="FG56">
        <v>9999</v>
      </c>
      <c r="FH56">
        <v>9999</v>
      </c>
      <c r="FI56">
        <v>6218.7</v>
      </c>
      <c r="FJ56">
        <v>1.8681000000000001</v>
      </c>
      <c r="FK56">
        <v>1.8637900000000001</v>
      </c>
      <c r="FL56">
        <v>1.87134</v>
      </c>
      <c r="FM56">
        <v>1.8623099999999999</v>
      </c>
      <c r="FN56">
        <v>1.86171</v>
      </c>
      <c r="FO56">
        <v>1.8681300000000001</v>
      </c>
      <c r="FP56">
        <v>1.85822</v>
      </c>
      <c r="FQ56">
        <v>1.8646199999999999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3.9249999999999998</v>
      </c>
      <c r="GF56">
        <v>0.27810000000000001</v>
      </c>
      <c r="GG56">
        <v>1.5888367920270901</v>
      </c>
      <c r="GH56">
        <v>4.7671702753221603E-3</v>
      </c>
      <c r="GI56">
        <v>-2.2125445796511702E-6</v>
      </c>
      <c r="GJ56">
        <v>8.4011376092462001E-10</v>
      </c>
      <c r="GK56">
        <v>-6.0944756582233202E-2</v>
      </c>
      <c r="GL56">
        <v>-8.7290647325877699E-3</v>
      </c>
      <c r="GM56">
        <v>1.43137740804298E-3</v>
      </c>
      <c r="GN56">
        <v>-1.08861914993027E-5</v>
      </c>
      <c r="GO56">
        <v>12</v>
      </c>
      <c r="GP56">
        <v>2219</v>
      </c>
      <c r="GQ56">
        <v>4</v>
      </c>
      <c r="GR56">
        <v>38</v>
      </c>
      <c r="GS56">
        <v>3023.9</v>
      </c>
      <c r="GT56">
        <v>3023.9</v>
      </c>
      <c r="GU56">
        <v>1.94214</v>
      </c>
      <c r="GV56">
        <v>2.3779300000000001</v>
      </c>
      <c r="GW56">
        <v>1.9982899999999999</v>
      </c>
      <c r="GX56">
        <v>2.7038600000000002</v>
      </c>
      <c r="GY56">
        <v>2.0935100000000002</v>
      </c>
      <c r="GZ56">
        <v>2.4035600000000001</v>
      </c>
      <c r="HA56">
        <v>39.068300000000001</v>
      </c>
      <c r="HB56">
        <v>13.7643</v>
      </c>
      <c r="HC56">
        <v>18</v>
      </c>
      <c r="HD56">
        <v>425.10899999999998</v>
      </c>
      <c r="HE56">
        <v>659.97400000000005</v>
      </c>
      <c r="HF56">
        <v>17.9756</v>
      </c>
      <c r="HG56">
        <v>31.7577</v>
      </c>
      <c r="HH56">
        <v>30.000699999999998</v>
      </c>
      <c r="HI56">
        <v>31.699300000000001</v>
      </c>
      <c r="HJ56">
        <v>31.665199999999999</v>
      </c>
      <c r="HK56">
        <v>38.893799999999999</v>
      </c>
      <c r="HL56">
        <v>49.538200000000003</v>
      </c>
      <c r="HM56">
        <v>0</v>
      </c>
      <c r="HN56">
        <v>17.9834</v>
      </c>
      <c r="HO56">
        <v>708.85699999999997</v>
      </c>
      <c r="HP56">
        <v>18.0608</v>
      </c>
      <c r="HQ56">
        <v>95.476799999999997</v>
      </c>
      <c r="HR56">
        <v>99.445899999999995</v>
      </c>
    </row>
    <row r="57" spans="1:226" x14ac:dyDescent="0.2">
      <c r="A57">
        <v>41</v>
      </c>
      <c r="B57">
        <v>1657479561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1657479558.25</v>
      </c>
      <c r="J57">
        <f t="shared" si="0"/>
        <v>2.415805494902903E-3</v>
      </c>
      <c r="K57">
        <f t="shared" si="1"/>
        <v>2.4158054949029029</v>
      </c>
      <c r="L57">
        <f t="shared" si="2"/>
        <v>20.392404004444195</v>
      </c>
      <c r="M57">
        <f t="shared" si="3"/>
        <v>642.94600000000003</v>
      </c>
      <c r="N57">
        <f t="shared" si="4"/>
        <v>316.84292329189503</v>
      </c>
      <c r="O57">
        <f t="shared" si="5"/>
        <v>23.261241100015958</v>
      </c>
      <c r="P57">
        <f t="shared" si="6"/>
        <v>47.202322731105276</v>
      </c>
      <c r="Q57">
        <f t="shared" si="7"/>
        <v>0.10798053339155389</v>
      </c>
      <c r="R57">
        <f t="shared" si="8"/>
        <v>2.4222760946472541</v>
      </c>
      <c r="S57">
        <f t="shared" si="9"/>
        <v>0.10537590314369064</v>
      </c>
      <c r="T57">
        <f t="shared" si="10"/>
        <v>6.6088722312647508E-2</v>
      </c>
      <c r="U57">
        <f t="shared" si="11"/>
        <v>321.5287679999999</v>
      </c>
      <c r="V57">
        <f t="shared" si="12"/>
        <v>25.796703989398228</v>
      </c>
      <c r="W57">
        <f t="shared" si="13"/>
        <v>24.974399999999999</v>
      </c>
      <c r="X57">
        <f t="shared" si="14"/>
        <v>3.1748278461954533</v>
      </c>
      <c r="Y57">
        <f t="shared" si="15"/>
        <v>50.749275230500068</v>
      </c>
      <c r="Z57">
        <f t="shared" si="16"/>
        <v>1.5458414539469565</v>
      </c>
      <c r="AA57">
        <f t="shared" si="17"/>
        <v>3.0460365136759888</v>
      </c>
      <c r="AB57">
        <f t="shared" si="18"/>
        <v>1.6289863922484968</v>
      </c>
      <c r="AC57">
        <f t="shared" si="19"/>
        <v>-106.53702232521802</v>
      </c>
      <c r="AD57">
        <f t="shared" si="20"/>
        <v>-90.455601311424715</v>
      </c>
      <c r="AE57">
        <f t="shared" si="21"/>
        <v>-7.8694659433351983</v>
      </c>
      <c r="AF57">
        <f t="shared" si="22"/>
        <v>116.66667842002201</v>
      </c>
      <c r="AG57">
        <f t="shared" si="23"/>
        <v>37.574314502498261</v>
      </c>
      <c r="AH57">
        <f t="shared" si="24"/>
        <v>2.4359353560564787</v>
      </c>
      <c r="AI57">
        <f t="shared" si="25"/>
        <v>20.392404004444195</v>
      </c>
      <c r="AJ57">
        <v>701.659851839108</v>
      </c>
      <c r="AK57">
        <v>664.06939393939399</v>
      </c>
      <c r="AL57">
        <v>3.2387327324204001</v>
      </c>
      <c r="AM57">
        <v>65.887509024533699</v>
      </c>
      <c r="AN57">
        <f t="shared" si="26"/>
        <v>2.4158054949029029</v>
      </c>
      <c r="AO57">
        <v>18.214512047569698</v>
      </c>
      <c r="AP57">
        <v>21.0526237762238</v>
      </c>
      <c r="AQ57">
        <v>-3.6098234692539497E-5</v>
      </c>
      <c r="AR57">
        <v>78.957328814249607</v>
      </c>
      <c r="AS57">
        <v>18</v>
      </c>
      <c r="AT57">
        <v>4</v>
      </c>
      <c r="AU57">
        <f t="shared" si="27"/>
        <v>1</v>
      </c>
      <c r="AV57">
        <f t="shared" si="28"/>
        <v>0</v>
      </c>
      <c r="AW57">
        <f t="shared" si="29"/>
        <v>39206.392441354816</v>
      </c>
      <c r="AX57">
        <f t="shared" si="30"/>
        <v>2000.08</v>
      </c>
      <c r="AY57">
        <f t="shared" si="31"/>
        <v>1681.2671999999998</v>
      </c>
      <c r="AZ57">
        <f t="shared" si="32"/>
        <v>0.84059997600095993</v>
      </c>
      <c r="BA57">
        <f t="shared" si="33"/>
        <v>0.16075795368185269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1657479558.25</v>
      </c>
      <c r="BH57">
        <v>642.94600000000003</v>
      </c>
      <c r="BI57">
        <v>689.91470000000004</v>
      </c>
      <c r="BJ57">
        <v>21.056010000000001</v>
      </c>
      <c r="BK57">
        <v>18.194430000000001</v>
      </c>
      <c r="BL57">
        <v>638.99509999999998</v>
      </c>
      <c r="BM57">
        <v>20.778009999999998</v>
      </c>
      <c r="BN57">
        <v>499.99880000000002</v>
      </c>
      <c r="BO57">
        <v>73.388589999999994</v>
      </c>
      <c r="BP57">
        <v>2.7097679999999999E-2</v>
      </c>
      <c r="BQ57">
        <v>24.28173</v>
      </c>
      <c r="BR57">
        <v>24.974399999999999</v>
      </c>
      <c r="BS57">
        <v>999.9</v>
      </c>
      <c r="BT57">
        <v>0</v>
      </c>
      <c r="BU57">
        <v>0</v>
      </c>
      <c r="BV57">
        <v>10012.183000000001</v>
      </c>
      <c r="BW57">
        <v>0</v>
      </c>
      <c r="BX57">
        <v>2305.9690000000001</v>
      </c>
      <c r="BY57">
        <v>-46.968710000000002</v>
      </c>
      <c r="BZ57">
        <v>656.77509999999995</v>
      </c>
      <c r="CA57">
        <v>702.7</v>
      </c>
      <c r="CB57">
        <v>2.8615759999999999</v>
      </c>
      <c r="CC57">
        <v>689.91470000000004</v>
      </c>
      <c r="CD57">
        <v>18.194430000000001</v>
      </c>
      <c r="CE57">
        <v>1.5452710000000001</v>
      </c>
      <c r="CF57">
        <v>1.3352649999999999</v>
      </c>
      <c r="CG57">
        <v>13.423590000000001</v>
      </c>
      <c r="CH57">
        <v>11.20177</v>
      </c>
      <c r="CI57">
        <v>2000.08</v>
      </c>
      <c r="CJ57">
        <v>0.98000220000000005</v>
      </c>
      <c r="CK57">
        <v>1.9997959999999999E-2</v>
      </c>
      <c r="CL57">
        <v>0</v>
      </c>
      <c r="CM57">
        <v>2.5055900000000002</v>
      </c>
      <c r="CN57">
        <v>0</v>
      </c>
      <c r="CO57">
        <v>16896.04</v>
      </c>
      <c r="CP57">
        <v>16706.099999999999</v>
      </c>
      <c r="CQ57">
        <v>45.737400000000001</v>
      </c>
      <c r="CR57">
        <v>48.625</v>
      </c>
      <c r="CS57">
        <v>46.981099999999998</v>
      </c>
      <c r="CT57">
        <v>45.962200000000003</v>
      </c>
      <c r="CU57">
        <v>44.875</v>
      </c>
      <c r="CV57">
        <v>1960.08</v>
      </c>
      <c r="CW57">
        <v>40</v>
      </c>
      <c r="CX57">
        <v>0</v>
      </c>
      <c r="CY57">
        <v>1651546345.2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3.5000000000000003E-2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-45.747668292682903</v>
      </c>
      <c r="DO57">
        <v>-9.7626459930313505</v>
      </c>
      <c r="DP57">
        <v>0.98866637704142002</v>
      </c>
      <c r="DQ57">
        <v>0</v>
      </c>
      <c r="DR57">
        <v>2.75570634146341</v>
      </c>
      <c r="DS57">
        <v>0.78787191637631104</v>
      </c>
      <c r="DT57">
        <v>7.9163699329257903E-2</v>
      </c>
      <c r="DU57">
        <v>0</v>
      </c>
      <c r="DV57">
        <v>0</v>
      </c>
      <c r="DW57">
        <v>2</v>
      </c>
      <c r="DX57" t="s">
        <v>357</v>
      </c>
      <c r="DY57">
        <v>2.8243200000000002</v>
      </c>
      <c r="DZ57">
        <v>2.6432099999999998</v>
      </c>
      <c r="EA57">
        <v>0.10123699999999999</v>
      </c>
      <c r="EB57">
        <v>0.106595</v>
      </c>
      <c r="EC57">
        <v>7.5563599999999995E-2</v>
      </c>
      <c r="ED57">
        <v>6.8099999999999994E-2</v>
      </c>
      <c r="EE57">
        <v>25012.7</v>
      </c>
      <c r="EF57">
        <v>21718.1</v>
      </c>
      <c r="EG57">
        <v>24936.7</v>
      </c>
      <c r="EH57">
        <v>23695.599999999999</v>
      </c>
      <c r="EI57">
        <v>39392.6</v>
      </c>
      <c r="EJ57">
        <v>36584.1</v>
      </c>
      <c r="EK57">
        <v>45126.7</v>
      </c>
      <c r="EL57">
        <v>42313.599999999999</v>
      </c>
      <c r="EM57">
        <v>1.7337499999999999</v>
      </c>
      <c r="EN57">
        <v>2.0818300000000001</v>
      </c>
      <c r="EO57">
        <v>-8.7209000000000002E-3</v>
      </c>
      <c r="EP57">
        <v>0</v>
      </c>
      <c r="EQ57">
        <v>25.087499999999999</v>
      </c>
      <c r="ER57">
        <v>999.9</v>
      </c>
      <c r="ES57">
        <v>40.331000000000003</v>
      </c>
      <c r="ET57">
        <v>34.421999999999997</v>
      </c>
      <c r="EU57">
        <v>30.0593</v>
      </c>
      <c r="EV57">
        <v>52.190199999999997</v>
      </c>
      <c r="EW57">
        <v>28.786100000000001</v>
      </c>
      <c r="EX57">
        <v>2</v>
      </c>
      <c r="EY57">
        <v>0.35501300000000002</v>
      </c>
      <c r="EZ57">
        <v>6.1092000000000004</v>
      </c>
      <c r="FA57">
        <v>20.128799999999998</v>
      </c>
      <c r="FB57">
        <v>5.2315199999999997</v>
      </c>
      <c r="FC57">
        <v>11.992599999999999</v>
      </c>
      <c r="FD57">
        <v>4.9546999999999999</v>
      </c>
      <c r="FE57">
        <v>3.3039299999999998</v>
      </c>
      <c r="FF57">
        <v>347.8</v>
      </c>
      <c r="FG57">
        <v>9999</v>
      </c>
      <c r="FH57">
        <v>9999</v>
      </c>
      <c r="FI57">
        <v>6218.7</v>
      </c>
      <c r="FJ57">
        <v>1.8681300000000001</v>
      </c>
      <c r="FK57">
        <v>1.86385</v>
      </c>
      <c r="FL57">
        <v>1.8714</v>
      </c>
      <c r="FM57">
        <v>1.86233</v>
      </c>
      <c r="FN57">
        <v>1.8617699999999999</v>
      </c>
      <c r="FO57">
        <v>1.8682000000000001</v>
      </c>
      <c r="FP57">
        <v>1.8583000000000001</v>
      </c>
      <c r="FQ57">
        <v>1.86467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3.9769999999999999</v>
      </c>
      <c r="GF57">
        <v>0.27789999999999998</v>
      </c>
      <c r="GG57">
        <v>1.5888367920270901</v>
      </c>
      <c r="GH57">
        <v>4.7671702753221603E-3</v>
      </c>
      <c r="GI57">
        <v>-2.2125445796511702E-6</v>
      </c>
      <c r="GJ57">
        <v>8.4011376092462001E-10</v>
      </c>
      <c r="GK57">
        <v>-6.0944756582233202E-2</v>
      </c>
      <c r="GL57">
        <v>-8.7290647325877699E-3</v>
      </c>
      <c r="GM57">
        <v>1.43137740804298E-3</v>
      </c>
      <c r="GN57">
        <v>-1.08861914993027E-5</v>
      </c>
      <c r="GO57">
        <v>12</v>
      </c>
      <c r="GP57">
        <v>2219</v>
      </c>
      <c r="GQ57">
        <v>4</v>
      </c>
      <c r="GR57">
        <v>38</v>
      </c>
      <c r="GS57">
        <v>3024</v>
      </c>
      <c r="GT57">
        <v>3024</v>
      </c>
      <c r="GU57">
        <v>1.9812000000000001</v>
      </c>
      <c r="GV57">
        <v>2.3779300000000001</v>
      </c>
      <c r="GW57">
        <v>1.9982899999999999</v>
      </c>
      <c r="GX57">
        <v>2.7038600000000002</v>
      </c>
      <c r="GY57">
        <v>2.0935100000000002</v>
      </c>
      <c r="GZ57">
        <v>2.4023400000000001</v>
      </c>
      <c r="HA57">
        <v>39.068300000000001</v>
      </c>
      <c r="HB57">
        <v>13.8781</v>
      </c>
      <c r="HC57">
        <v>18</v>
      </c>
      <c r="HD57">
        <v>425.02699999999999</v>
      </c>
      <c r="HE57">
        <v>659.84400000000005</v>
      </c>
      <c r="HF57">
        <v>18.0093</v>
      </c>
      <c r="HG57">
        <v>31.770299999999999</v>
      </c>
      <c r="HH57">
        <v>29.999600000000001</v>
      </c>
      <c r="HI57">
        <v>31.706600000000002</v>
      </c>
      <c r="HJ57">
        <v>31.672599999999999</v>
      </c>
      <c r="HK57">
        <v>39.745100000000001</v>
      </c>
      <c r="HL57">
        <v>49.849600000000002</v>
      </c>
      <c r="HM57">
        <v>0</v>
      </c>
      <c r="HN57">
        <v>18.756799999999998</v>
      </c>
      <c r="HO57">
        <v>722.30100000000004</v>
      </c>
      <c r="HP57">
        <v>17.991399999999999</v>
      </c>
      <c r="HQ57">
        <v>95.474299999999999</v>
      </c>
      <c r="HR57">
        <v>99.444599999999994</v>
      </c>
    </row>
    <row r="58" spans="1:226" x14ac:dyDescent="0.2">
      <c r="A58">
        <v>42</v>
      </c>
      <c r="B58">
        <v>1657479566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1657479563.5</v>
      </c>
      <c r="J58">
        <f t="shared" si="0"/>
        <v>2.5073143192962167E-3</v>
      </c>
      <c r="K58">
        <f t="shared" si="1"/>
        <v>2.5073143192962166</v>
      </c>
      <c r="L58">
        <f t="shared" si="2"/>
        <v>20.889819546470754</v>
      </c>
      <c r="M58">
        <f t="shared" si="3"/>
        <v>659.78544444444401</v>
      </c>
      <c r="N58">
        <f t="shared" si="4"/>
        <v>340.14343807176607</v>
      </c>
      <c r="O58">
        <f t="shared" si="5"/>
        <v>24.971596820500217</v>
      </c>
      <c r="P58">
        <f t="shared" si="6"/>
        <v>48.438083063137</v>
      </c>
      <c r="Q58">
        <f t="shared" si="7"/>
        <v>0.11330280281092436</v>
      </c>
      <c r="R58">
        <f t="shared" si="8"/>
        <v>2.4223935215174066</v>
      </c>
      <c r="S58">
        <f t="shared" si="9"/>
        <v>0.11043888766346376</v>
      </c>
      <c r="T58">
        <f t="shared" si="10"/>
        <v>6.927558677428225E-2</v>
      </c>
      <c r="U58">
        <f t="shared" si="11"/>
        <v>321.50802000000004</v>
      </c>
      <c r="V58">
        <f t="shared" si="12"/>
        <v>25.749158150054662</v>
      </c>
      <c r="W58">
        <f t="shared" si="13"/>
        <v>24.890888888888899</v>
      </c>
      <c r="X58">
        <f t="shared" si="14"/>
        <v>3.1590521492801216</v>
      </c>
      <c r="Y58">
        <f t="shared" si="15"/>
        <v>50.802434657546478</v>
      </c>
      <c r="Z58">
        <f t="shared" si="16"/>
        <v>1.5457066909125865</v>
      </c>
      <c r="AA58">
        <f t="shared" si="17"/>
        <v>3.0425838866424852</v>
      </c>
      <c r="AB58">
        <f t="shared" si="18"/>
        <v>1.6133454583675351</v>
      </c>
      <c r="AC58">
        <f t="shared" si="19"/>
        <v>-110.57256148096316</v>
      </c>
      <c r="AD58">
        <f t="shared" si="20"/>
        <v>-82.024495418980635</v>
      </c>
      <c r="AE58">
        <f t="shared" si="21"/>
        <v>-7.1319450654476837</v>
      </c>
      <c r="AF58">
        <f t="shared" si="22"/>
        <v>121.7790180346086</v>
      </c>
      <c r="AG58">
        <f t="shared" si="23"/>
        <v>38.346590363590948</v>
      </c>
      <c r="AH58">
        <f t="shared" si="24"/>
        <v>2.5127310912110574</v>
      </c>
      <c r="AI58">
        <f t="shared" si="25"/>
        <v>20.889819546470754</v>
      </c>
      <c r="AJ58">
        <v>719.08729369000696</v>
      </c>
      <c r="AK58">
        <v>680.59601212121197</v>
      </c>
      <c r="AL58">
        <v>3.3162803717127298</v>
      </c>
      <c r="AM58">
        <v>65.887509024533699</v>
      </c>
      <c r="AN58">
        <f t="shared" si="26"/>
        <v>2.5073143192962166</v>
      </c>
      <c r="AO58">
        <v>18.1243663598826</v>
      </c>
      <c r="AP58">
        <v>21.069509090909101</v>
      </c>
      <c r="AQ58">
        <v>-9.1294052134768803E-5</v>
      </c>
      <c r="AR58">
        <v>78.957328814249607</v>
      </c>
      <c r="AS58">
        <v>18</v>
      </c>
      <c r="AT58">
        <v>4</v>
      </c>
      <c r="AU58">
        <f t="shared" si="27"/>
        <v>1</v>
      </c>
      <c r="AV58">
        <f t="shared" si="28"/>
        <v>0</v>
      </c>
      <c r="AW58">
        <f t="shared" si="29"/>
        <v>39211.784724335259</v>
      </c>
      <c r="AX58">
        <f t="shared" si="30"/>
        <v>1999.95</v>
      </c>
      <c r="AY58">
        <f t="shared" si="31"/>
        <v>1681.1579999999999</v>
      </c>
      <c r="AZ58">
        <f t="shared" si="32"/>
        <v>0.84060001500037496</v>
      </c>
      <c r="BA58">
        <f t="shared" si="33"/>
        <v>0.16075802895072377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1657479563.5</v>
      </c>
      <c r="BH58">
        <v>659.78544444444401</v>
      </c>
      <c r="BI58">
        <v>707.77988888888899</v>
      </c>
      <c r="BJ58">
        <v>21.054400000000001</v>
      </c>
      <c r="BK58">
        <v>18.103277777777802</v>
      </c>
      <c r="BL58">
        <v>655.78488888888899</v>
      </c>
      <c r="BM58">
        <v>20.7764666666667</v>
      </c>
      <c r="BN58">
        <v>500.11355555555599</v>
      </c>
      <c r="BO58">
        <v>73.388411111111097</v>
      </c>
      <c r="BP58">
        <v>2.6489855555555601E-2</v>
      </c>
      <c r="BQ58">
        <v>24.262811111111098</v>
      </c>
      <c r="BR58">
        <v>24.890888888888899</v>
      </c>
      <c r="BS58">
        <v>999.9</v>
      </c>
      <c r="BT58">
        <v>0</v>
      </c>
      <c r="BU58">
        <v>0</v>
      </c>
      <c r="BV58">
        <v>10012.98</v>
      </c>
      <c r="BW58">
        <v>0</v>
      </c>
      <c r="BX58">
        <v>2309.5277777777801</v>
      </c>
      <c r="BY58">
        <v>-47.994522222222201</v>
      </c>
      <c r="BZ58">
        <v>673.97555555555596</v>
      </c>
      <c r="CA58">
        <v>720.82922222222203</v>
      </c>
      <c r="CB58">
        <v>2.9511211111111102</v>
      </c>
      <c r="CC58">
        <v>707.77988888888899</v>
      </c>
      <c r="CD58">
        <v>18.103277777777802</v>
      </c>
      <c r="CE58">
        <v>1.54515111111111</v>
      </c>
      <c r="CF58">
        <v>1.32857111111111</v>
      </c>
      <c r="CG58">
        <v>13.4224</v>
      </c>
      <c r="CH58">
        <v>11.1260333333333</v>
      </c>
      <c r="CI58">
        <v>1999.95</v>
      </c>
      <c r="CJ58">
        <v>0.98000166666666699</v>
      </c>
      <c r="CK58">
        <v>1.99985111111111E-2</v>
      </c>
      <c r="CL58">
        <v>0</v>
      </c>
      <c r="CM58">
        <v>2.5082444444444398</v>
      </c>
      <c r="CN58">
        <v>0</v>
      </c>
      <c r="CO58">
        <v>16937.644444444399</v>
      </c>
      <c r="CP58">
        <v>16704.9888888889</v>
      </c>
      <c r="CQ58">
        <v>45.75</v>
      </c>
      <c r="CR58">
        <v>48.680111111111103</v>
      </c>
      <c r="CS58">
        <v>47</v>
      </c>
      <c r="CT58">
        <v>46</v>
      </c>
      <c r="CU58">
        <v>44.875</v>
      </c>
      <c r="CV58">
        <v>1959.95</v>
      </c>
      <c r="CW58">
        <v>40</v>
      </c>
      <c r="CX58">
        <v>0</v>
      </c>
      <c r="CY58">
        <v>1651546350.5999999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3.5000000000000003E-2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-46.417880487804901</v>
      </c>
      <c r="DO58">
        <v>-10.8599414634146</v>
      </c>
      <c r="DP58">
        <v>1.09198925310077</v>
      </c>
      <c r="DQ58">
        <v>0</v>
      </c>
      <c r="DR58">
        <v>2.8093763414634099</v>
      </c>
      <c r="DS58">
        <v>0.91624411149826401</v>
      </c>
      <c r="DT58">
        <v>9.0963125409014398E-2</v>
      </c>
      <c r="DU58">
        <v>0</v>
      </c>
      <c r="DV58">
        <v>0</v>
      </c>
      <c r="DW58">
        <v>2</v>
      </c>
      <c r="DX58" t="s">
        <v>357</v>
      </c>
      <c r="DY58">
        <v>2.8243299999999998</v>
      </c>
      <c r="DZ58">
        <v>2.6428699999999998</v>
      </c>
      <c r="EA58">
        <v>0.102976</v>
      </c>
      <c r="EB58">
        <v>0.10828599999999999</v>
      </c>
      <c r="EC58">
        <v>7.5630000000000003E-2</v>
      </c>
      <c r="ED58">
        <v>6.7910600000000002E-2</v>
      </c>
      <c r="EE58">
        <v>24964.1</v>
      </c>
      <c r="EF58">
        <v>21676.799999999999</v>
      </c>
      <c r="EG58">
        <v>24936.6</v>
      </c>
      <c r="EH58">
        <v>23695.4</v>
      </c>
      <c r="EI58">
        <v>39389.699999999997</v>
      </c>
      <c r="EJ58">
        <v>36591.5</v>
      </c>
      <c r="EK58">
        <v>45126.6</v>
      </c>
      <c r="EL58">
        <v>42313.5</v>
      </c>
      <c r="EM58">
        <v>1.7340500000000001</v>
      </c>
      <c r="EN58">
        <v>2.0815700000000001</v>
      </c>
      <c r="EO58">
        <v>-1.4014499999999999E-2</v>
      </c>
      <c r="EP58">
        <v>0</v>
      </c>
      <c r="EQ58">
        <v>25.105499999999999</v>
      </c>
      <c r="ER58">
        <v>999.9</v>
      </c>
      <c r="ES58">
        <v>40.305999999999997</v>
      </c>
      <c r="ET58">
        <v>34.432000000000002</v>
      </c>
      <c r="EU58">
        <v>30.060500000000001</v>
      </c>
      <c r="EV58">
        <v>52.590200000000003</v>
      </c>
      <c r="EW58">
        <v>28.597799999999999</v>
      </c>
      <c r="EX58">
        <v>2</v>
      </c>
      <c r="EY58">
        <v>0.34231499999999998</v>
      </c>
      <c r="EZ58">
        <v>5.1504899999999996</v>
      </c>
      <c r="FA58">
        <v>20.174199999999999</v>
      </c>
      <c r="FB58">
        <v>5.2309200000000002</v>
      </c>
      <c r="FC58">
        <v>11.992000000000001</v>
      </c>
      <c r="FD58">
        <v>4.9556500000000003</v>
      </c>
      <c r="FE58">
        <v>3.3039800000000001</v>
      </c>
      <c r="FF58">
        <v>347.8</v>
      </c>
      <c r="FG58">
        <v>9999</v>
      </c>
      <c r="FH58">
        <v>9999</v>
      </c>
      <c r="FI58">
        <v>6218.9</v>
      </c>
      <c r="FJ58">
        <v>1.8681300000000001</v>
      </c>
      <c r="FK58">
        <v>1.8638999999999999</v>
      </c>
      <c r="FL58">
        <v>1.8714599999999999</v>
      </c>
      <c r="FM58">
        <v>1.8623400000000001</v>
      </c>
      <c r="FN58">
        <v>1.86174</v>
      </c>
      <c r="FO58">
        <v>1.86822</v>
      </c>
      <c r="FP58">
        <v>1.85836</v>
      </c>
      <c r="FQ58">
        <v>1.86467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4.024</v>
      </c>
      <c r="GF58">
        <v>0.27879999999999999</v>
      </c>
      <c r="GG58">
        <v>1.5888367920270901</v>
      </c>
      <c r="GH58">
        <v>4.7671702753221603E-3</v>
      </c>
      <c r="GI58">
        <v>-2.2125445796511702E-6</v>
      </c>
      <c r="GJ58">
        <v>8.4011376092462001E-10</v>
      </c>
      <c r="GK58">
        <v>-6.0944756582233202E-2</v>
      </c>
      <c r="GL58">
        <v>-8.7290647325877699E-3</v>
      </c>
      <c r="GM58">
        <v>1.43137740804298E-3</v>
      </c>
      <c r="GN58">
        <v>-1.08861914993027E-5</v>
      </c>
      <c r="GO58">
        <v>12</v>
      </c>
      <c r="GP58">
        <v>2219</v>
      </c>
      <c r="GQ58">
        <v>4</v>
      </c>
      <c r="GR58">
        <v>38</v>
      </c>
      <c r="GS58">
        <v>3024.1</v>
      </c>
      <c r="GT58">
        <v>3024.1</v>
      </c>
      <c r="GU58">
        <v>2.0153799999999999</v>
      </c>
      <c r="GV58">
        <v>2.3779300000000001</v>
      </c>
      <c r="GW58">
        <v>1.9982899999999999</v>
      </c>
      <c r="GX58">
        <v>2.7038600000000002</v>
      </c>
      <c r="GY58">
        <v>2.0935100000000002</v>
      </c>
      <c r="GZ58">
        <v>2.4243199999999998</v>
      </c>
      <c r="HA58">
        <v>39.0931</v>
      </c>
      <c r="HB58">
        <v>13.851800000000001</v>
      </c>
      <c r="HC58">
        <v>18</v>
      </c>
      <c r="HD58">
        <v>425.24599999999998</v>
      </c>
      <c r="HE58">
        <v>659.70799999999997</v>
      </c>
      <c r="HF58">
        <v>18.606400000000001</v>
      </c>
      <c r="HG58">
        <v>31.782800000000002</v>
      </c>
      <c r="HH58">
        <v>29.992799999999999</v>
      </c>
      <c r="HI58">
        <v>31.7136</v>
      </c>
      <c r="HJ58">
        <v>31.679500000000001</v>
      </c>
      <c r="HK58">
        <v>40.414400000000001</v>
      </c>
      <c r="HL58">
        <v>50.152000000000001</v>
      </c>
      <c r="HM58">
        <v>0</v>
      </c>
      <c r="HN58">
        <v>18.809799999999999</v>
      </c>
      <c r="HO58">
        <v>742.64</v>
      </c>
      <c r="HP58">
        <v>17.8828</v>
      </c>
      <c r="HQ58">
        <v>95.474000000000004</v>
      </c>
      <c r="HR58">
        <v>99.444299999999998</v>
      </c>
    </row>
    <row r="59" spans="1:226" x14ac:dyDescent="0.2">
      <c r="A59">
        <v>43</v>
      </c>
      <c r="B59">
        <v>1657479571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1657479568.2</v>
      </c>
      <c r="J59">
        <f t="shared" si="0"/>
        <v>2.6715410437817026E-3</v>
      </c>
      <c r="K59">
        <f t="shared" si="1"/>
        <v>2.6715410437817027</v>
      </c>
      <c r="L59">
        <f t="shared" si="2"/>
        <v>21.592777674569746</v>
      </c>
      <c r="M59">
        <f t="shared" si="3"/>
        <v>674.63</v>
      </c>
      <c r="N59">
        <f t="shared" si="4"/>
        <v>364.31995640058119</v>
      </c>
      <c r="O59">
        <f t="shared" si="5"/>
        <v>26.746889768335159</v>
      </c>
      <c r="P59">
        <f t="shared" si="6"/>
        <v>49.528591358777298</v>
      </c>
      <c r="Q59">
        <f t="shared" si="7"/>
        <v>0.12131536707444651</v>
      </c>
      <c r="R59">
        <f t="shared" si="8"/>
        <v>2.4164645454749758</v>
      </c>
      <c r="S59">
        <f t="shared" si="9"/>
        <v>0.11803057053570011</v>
      </c>
      <c r="T59">
        <f t="shared" si="10"/>
        <v>7.4056824373094396E-2</v>
      </c>
      <c r="U59">
        <f t="shared" si="11"/>
        <v>321.5163192</v>
      </c>
      <c r="V59">
        <f t="shared" si="12"/>
        <v>25.703540088405592</v>
      </c>
      <c r="W59">
        <f t="shared" si="13"/>
        <v>24.884419999999999</v>
      </c>
      <c r="X59">
        <f t="shared" si="14"/>
        <v>3.1578330053201475</v>
      </c>
      <c r="Y59">
        <f t="shared" si="15"/>
        <v>50.916894018096556</v>
      </c>
      <c r="Z59">
        <f t="shared" si="16"/>
        <v>1.5493860165212561</v>
      </c>
      <c r="AA59">
        <f t="shared" si="17"/>
        <v>3.0429704057961255</v>
      </c>
      <c r="AB59">
        <f t="shared" si="18"/>
        <v>1.6084469887988915</v>
      </c>
      <c r="AC59">
        <f t="shared" si="19"/>
        <v>-117.81496003077308</v>
      </c>
      <c r="AD59">
        <f t="shared" si="20"/>
        <v>-80.704949694247361</v>
      </c>
      <c r="AE59">
        <f t="shared" si="21"/>
        <v>-7.0342747258208549</v>
      </c>
      <c r="AF59">
        <f t="shared" si="22"/>
        <v>115.96213474915869</v>
      </c>
      <c r="AG59">
        <f t="shared" si="23"/>
        <v>38.420739986140831</v>
      </c>
      <c r="AH59">
        <f t="shared" si="24"/>
        <v>2.6167910400158596</v>
      </c>
      <c r="AI59">
        <f t="shared" si="25"/>
        <v>21.592777674569746</v>
      </c>
      <c r="AJ59">
        <v>735.28639061850095</v>
      </c>
      <c r="AK59">
        <v>696.48339393939398</v>
      </c>
      <c r="AL59">
        <v>3.1743070598493501</v>
      </c>
      <c r="AM59">
        <v>65.887509024533699</v>
      </c>
      <c r="AN59">
        <f t="shared" si="26"/>
        <v>2.6715410437817027</v>
      </c>
      <c r="AO59">
        <v>18.0581603019609</v>
      </c>
      <c r="AP59">
        <v>21.1246265734266</v>
      </c>
      <c r="AQ59">
        <v>1.5306932361655499E-2</v>
      </c>
      <c r="AR59">
        <v>78.957328814249607</v>
      </c>
      <c r="AS59">
        <v>18</v>
      </c>
      <c r="AT59">
        <v>4</v>
      </c>
      <c r="AU59">
        <f t="shared" si="27"/>
        <v>1</v>
      </c>
      <c r="AV59">
        <f t="shared" si="28"/>
        <v>0</v>
      </c>
      <c r="AW59">
        <f t="shared" si="29"/>
        <v>39065.090320432289</v>
      </c>
      <c r="AX59">
        <f t="shared" si="30"/>
        <v>2000.002</v>
      </c>
      <c r="AY59">
        <f t="shared" si="31"/>
        <v>1681.2016799999999</v>
      </c>
      <c r="AZ59">
        <f t="shared" si="32"/>
        <v>0.84059999940000052</v>
      </c>
      <c r="BA59">
        <f t="shared" si="33"/>
        <v>0.16075799884200115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1657479568.2</v>
      </c>
      <c r="BH59">
        <v>674.63</v>
      </c>
      <c r="BI59">
        <v>722.8546</v>
      </c>
      <c r="BJ59">
        <v>21.104220000000002</v>
      </c>
      <c r="BK59">
        <v>18.030259999999998</v>
      </c>
      <c r="BL59">
        <v>670.58590000000004</v>
      </c>
      <c r="BM59">
        <v>20.82451</v>
      </c>
      <c r="BN59">
        <v>499.98680000000002</v>
      </c>
      <c r="BO59">
        <v>73.389349999999993</v>
      </c>
      <c r="BP59">
        <v>2.658371E-2</v>
      </c>
      <c r="BQ59">
        <v>24.26493</v>
      </c>
      <c r="BR59">
        <v>24.884419999999999</v>
      </c>
      <c r="BS59">
        <v>999.9</v>
      </c>
      <c r="BT59">
        <v>0</v>
      </c>
      <c r="BU59">
        <v>0</v>
      </c>
      <c r="BV59">
        <v>9973.875</v>
      </c>
      <c r="BW59">
        <v>0</v>
      </c>
      <c r="BX59">
        <v>2313.1329999999998</v>
      </c>
      <c r="BY59">
        <v>-48.224710000000002</v>
      </c>
      <c r="BZ59">
        <v>689.17449999999997</v>
      </c>
      <c r="CA59">
        <v>736.12710000000004</v>
      </c>
      <c r="CB59">
        <v>3.0739429999999999</v>
      </c>
      <c r="CC59">
        <v>722.8546</v>
      </c>
      <c r="CD59">
        <v>18.030259999999998</v>
      </c>
      <c r="CE59">
        <v>1.5488230000000001</v>
      </c>
      <c r="CF59">
        <v>1.3232280000000001</v>
      </c>
      <c r="CG59">
        <v>13.45885</v>
      </c>
      <c r="CH59">
        <v>11.06532</v>
      </c>
      <c r="CI59">
        <v>2000.002</v>
      </c>
      <c r="CJ59">
        <v>0.98000189999999998</v>
      </c>
      <c r="CK59">
        <v>1.9998269999999999E-2</v>
      </c>
      <c r="CL59">
        <v>0</v>
      </c>
      <c r="CM59">
        <v>2.4740000000000002</v>
      </c>
      <c r="CN59">
        <v>0</v>
      </c>
      <c r="CO59">
        <v>16994.009999999998</v>
      </c>
      <c r="CP59">
        <v>16705.439999999999</v>
      </c>
      <c r="CQ59">
        <v>45.787199999999999</v>
      </c>
      <c r="CR59">
        <v>48.699599999999997</v>
      </c>
      <c r="CS59">
        <v>47.024799999999999</v>
      </c>
      <c r="CT59">
        <v>46.049599999999998</v>
      </c>
      <c r="CU59">
        <v>44.918399999999998</v>
      </c>
      <c r="CV59">
        <v>1960.002</v>
      </c>
      <c r="CW59">
        <v>40</v>
      </c>
      <c r="CX59">
        <v>0</v>
      </c>
      <c r="CY59">
        <v>1651546355.4000001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3.5000000000000003E-2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-47.190956097560999</v>
      </c>
      <c r="DO59">
        <v>-8.3644160278745403</v>
      </c>
      <c r="DP59">
        <v>0.86112720967538103</v>
      </c>
      <c r="DQ59">
        <v>0</v>
      </c>
      <c r="DR59">
        <v>2.8961629268292701</v>
      </c>
      <c r="DS59">
        <v>1.07017902439024</v>
      </c>
      <c r="DT59">
        <v>0.106920533249971</v>
      </c>
      <c r="DU59">
        <v>0</v>
      </c>
      <c r="DV59">
        <v>0</v>
      </c>
      <c r="DW59">
        <v>2</v>
      </c>
      <c r="DX59" t="s">
        <v>357</v>
      </c>
      <c r="DY59">
        <v>2.82376</v>
      </c>
      <c r="DZ59">
        <v>2.6429299999999998</v>
      </c>
      <c r="EA59">
        <v>0.10463500000000001</v>
      </c>
      <c r="EB59">
        <v>0.109957</v>
      </c>
      <c r="EC59">
        <v>7.5748599999999999E-2</v>
      </c>
      <c r="ED59">
        <v>6.7670400000000006E-2</v>
      </c>
      <c r="EE59">
        <v>24918.400000000001</v>
      </c>
      <c r="EF59">
        <v>21636.7</v>
      </c>
      <c r="EG59">
        <v>24937.1</v>
      </c>
      <c r="EH59">
        <v>23696</v>
      </c>
      <c r="EI59">
        <v>39385.599999999999</v>
      </c>
      <c r="EJ59">
        <v>36601.9</v>
      </c>
      <c r="EK59">
        <v>45127.6</v>
      </c>
      <c r="EL59">
        <v>42314.6</v>
      </c>
      <c r="EM59">
        <v>1.7333499999999999</v>
      </c>
      <c r="EN59">
        <v>2.0816499999999998</v>
      </c>
      <c r="EO59">
        <v>-1.4402E-2</v>
      </c>
      <c r="EP59">
        <v>0</v>
      </c>
      <c r="EQ59">
        <v>25.1235</v>
      </c>
      <c r="ER59">
        <v>999.9</v>
      </c>
      <c r="ES59">
        <v>40.281999999999996</v>
      </c>
      <c r="ET59">
        <v>34.432000000000002</v>
      </c>
      <c r="EU59">
        <v>30.0382</v>
      </c>
      <c r="EV59">
        <v>52.900199999999998</v>
      </c>
      <c r="EW59">
        <v>28.7059</v>
      </c>
      <c r="EX59">
        <v>2</v>
      </c>
      <c r="EY59">
        <v>0.34431899999999999</v>
      </c>
      <c r="EZ59">
        <v>5.7286200000000003</v>
      </c>
      <c r="FA59">
        <v>20.1556</v>
      </c>
      <c r="FB59">
        <v>5.2325600000000003</v>
      </c>
      <c r="FC59">
        <v>11.992000000000001</v>
      </c>
      <c r="FD59">
        <v>4.9556500000000003</v>
      </c>
      <c r="FE59">
        <v>3.3039499999999999</v>
      </c>
      <c r="FF59">
        <v>347.8</v>
      </c>
      <c r="FG59">
        <v>9999</v>
      </c>
      <c r="FH59">
        <v>9999</v>
      </c>
      <c r="FI59">
        <v>6218.9</v>
      </c>
      <c r="FJ59">
        <v>1.8681300000000001</v>
      </c>
      <c r="FK59">
        <v>1.8638699999999999</v>
      </c>
      <c r="FL59">
        <v>1.8714</v>
      </c>
      <c r="FM59">
        <v>1.8623400000000001</v>
      </c>
      <c r="FN59">
        <v>1.86175</v>
      </c>
      <c r="FO59">
        <v>1.8682099999999999</v>
      </c>
      <c r="FP59">
        <v>1.8583400000000001</v>
      </c>
      <c r="FQ59">
        <v>1.8646400000000001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4.069</v>
      </c>
      <c r="GF59">
        <v>0.28050000000000003</v>
      </c>
      <c r="GG59">
        <v>1.5888367920270901</v>
      </c>
      <c r="GH59">
        <v>4.7671702753221603E-3</v>
      </c>
      <c r="GI59">
        <v>-2.2125445796511702E-6</v>
      </c>
      <c r="GJ59">
        <v>8.4011376092462001E-10</v>
      </c>
      <c r="GK59">
        <v>-6.0944756582233202E-2</v>
      </c>
      <c r="GL59">
        <v>-8.7290647325877699E-3</v>
      </c>
      <c r="GM59">
        <v>1.43137740804298E-3</v>
      </c>
      <c r="GN59">
        <v>-1.08861914993027E-5</v>
      </c>
      <c r="GO59">
        <v>12</v>
      </c>
      <c r="GP59">
        <v>2219</v>
      </c>
      <c r="GQ59">
        <v>4</v>
      </c>
      <c r="GR59">
        <v>38</v>
      </c>
      <c r="GS59">
        <v>3024.2</v>
      </c>
      <c r="GT59">
        <v>3024.2</v>
      </c>
      <c r="GU59">
        <v>2.05322</v>
      </c>
      <c r="GV59">
        <v>2.3730500000000001</v>
      </c>
      <c r="GW59">
        <v>1.9982899999999999</v>
      </c>
      <c r="GX59">
        <v>2.7050800000000002</v>
      </c>
      <c r="GY59">
        <v>2.0935100000000002</v>
      </c>
      <c r="GZ59">
        <v>2.3962400000000001</v>
      </c>
      <c r="HA59">
        <v>39.118000000000002</v>
      </c>
      <c r="HB59">
        <v>13.8431</v>
      </c>
      <c r="HC59">
        <v>18</v>
      </c>
      <c r="HD59">
        <v>424.89400000000001</v>
      </c>
      <c r="HE59">
        <v>659.85699999999997</v>
      </c>
      <c r="HF59">
        <v>18.856200000000001</v>
      </c>
      <c r="HG59">
        <v>31.795400000000001</v>
      </c>
      <c r="HH59">
        <v>29.998799999999999</v>
      </c>
      <c r="HI59">
        <v>31.721800000000002</v>
      </c>
      <c r="HJ59">
        <v>31.687200000000001</v>
      </c>
      <c r="HK59">
        <v>41.188000000000002</v>
      </c>
      <c r="HL59">
        <v>50.7624</v>
      </c>
      <c r="HM59">
        <v>0</v>
      </c>
      <c r="HN59">
        <v>18.894500000000001</v>
      </c>
      <c r="HO59">
        <v>756.15899999999999</v>
      </c>
      <c r="HP59">
        <v>17.7803</v>
      </c>
      <c r="HQ59">
        <v>95.476200000000006</v>
      </c>
      <c r="HR59">
        <v>99.446799999999996</v>
      </c>
    </row>
    <row r="60" spans="1:226" x14ac:dyDescent="0.2">
      <c r="A60">
        <v>44</v>
      </c>
      <c r="B60">
        <v>1657479576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1657479573.5</v>
      </c>
      <c r="J60">
        <f t="shared" si="0"/>
        <v>2.6878791962476898E-3</v>
      </c>
      <c r="K60">
        <f t="shared" si="1"/>
        <v>2.6878791962476898</v>
      </c>
      <c r="L60">
        <f t="shared" si="2"/>
        <v>22.145875531742458</v>
      </c>
      <c r="M60">
        <f t="shared" si="3"/>
        <v>691.19600000000003</v>
      </c>
      <c r="N60">
        <f t="shared" si="4"/>
        <v>374.87609142204229</v>
      </c>
      <c r="O60">
        <f t="shared" si="5"/>
        <v>27.522209355789176</v>
      </c>
      <c r="P60">
        <f t="shared" si="6"/>
        <v>50.745410158652518</v>
      </c>
      <c r="Q60">
        <f t="shared" si="7"/>
        <v>0.12212463184352329</v>
      </c>
      <c r="R60">
        <f t="shared" si="8"/>
        <v>2.418010090857984</v>
      </c>
      <c r="S60">
        <f t="shared" si="9"/>
        <v>0.11879857722360099</v>
      </c>
      <c r="T60">
        <f t="shared" si="10"/>
        <v>7.4540398471467845E-2</v>
      </c>
      <c r="U60">
        <f t="shared" si="11"/>
        <v>321.51192133333257</v>
      </c>
      <c r="V60">
        <f t="shared" si="12"/>
        <v>25.711498030772105</v>
      </c>
      <c r="W60">
        <f t="shared" si="13"/>
        <v>24.890266666666701</v>
      </c>
      <c r="X60">
        <f t="shared" si="14"/>
        <v>3.1589348657526561</v>
      </c>
      <c r="Y60">
        <f t="shared" si="15"/>
        <v>50.931479818895639</v>
      </c>
      <c r="Z60">
        <f t="shared" si="16"/>
        <v>1.5511252189789906</v>
      </c>
      <c r="AA60">
        <f t="shared" si="17"/>
        <v>3.0455137461046662</v>
      </c>
      <c r="AB60">
        <f t="shared" si="18"/>
        <v>1.6078096467736656</v>
      </c>
      <c r="AC60">
        <f t="shared" si="19"/>
        <v>-118.53547255452312</v>
      </c>
      <c r="AD60">
        <f t="shared" si="20"/>
        <v>-79.701957275210376</v>
      </c>
      <c r="AE60">
        <f t="shared" si="21"/>
        <v>-6.9431053674468481</v>
      </c>
      <c r="AF60">
        <f t="shared" si="22"/>
        <v>116.33138613615223</v>
      </c>
      <c r="AG60">
        <f t="shared" si="23"/>
        <v>39.147146547111447</v>
      </c>
      <c r="AH60">
        <f t="shared" si="24"/>
        <v>2.7178808853156609</v>
      </c>
      <c r="AI60">
        <f t="shared" si="25"/>
        <v>22.145875531742458</v>
      </c>
      <c r="AJ60">
        <v>752.10268600408699</v>
      </c>
      <c r="AK60">
        <v>712.51546666666604</v>
      </c>
      <c r="AL60">
        <v>3.2015340507246499</v>
      </c>
      <c r="AM60">
        <v>65.887509024533699</v>
      </c>
      <c r="AN60">
        <f t="shared" si="26"/>
        <v>2.6878791962476898</v>
      </c>
      <c r="AO60">
        <v>17.974687573700301</v>
      </c>
      <c r="AP60">
        <v>21.126911188811199</v>
      </c>
      <c r="AQ60">
        <v>1.1873124439528101E-3</v>
      </c>
      <c r="AR60">
        <v>78.957328814249607</v>
      </c>
      <c r="AS60">
        <v>19</v>
      </c>
      <c r="AT60">
        <v>4</v>
      </c>
      <c r="AU60">
        <f t="shared" si="27"/>
        <v>1</v>
      </c>
      <c r="AV60">
        <f t="shared" si="28"/>
        <v>0</v>
      </c>
      <c r="AW60">
        <f t="shared" si="29"/>
        <v>39101.433398144021</v>
      </c>
      <c r="AX60">
        <f t="shared" si="30"/>
        <v>1999.97444444444</v>
      </c>
      <c r="AY60">
        <f t="shared" si="31"/>
        <v>1681.1785333333294</v>
      </c>
      <c r="AZ60">
        <f t="shared" si="32"/>
        <v>0.84060000766676457</v>
      </c>
      <c r="BA60">
        <f t="shared" si="33"/>
        <v>0.16075801479685572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1657479573.5</v>
      </c>
      <c r="BH60">
        <v>691.19600000000003</v>
      </c>
      <c r="BI60">
        <v>740.43433333333303</v>
      </c>
      <c r="BJ60">
        <v>21.127655555555599</v>
      </c>
      <c r="BK60">
        <v>17.934622222222199</v>
      </c>
      <c r="BL60">
        <v>687.10377777777796</v>
      </c>
      <c r="BM60">
        <v>20.8471333333333</v>
      </c>
      <c r="BN60">
        <v>499.92433333333298</v>
      </c>
      <c r="BO60">
        <v>73.389866666666705</v>
      </c>
      <c r="BP60">
        <v>2.6950211111111101E-2</v>
      </c>
      <c r="BQ60">
        <v>24.278866666666701</v>
      </c>
      <c r="BR60">
        <v>24.890266666666701</v>
      </c>
      <c r="BS60">
        <v>999.9</v>
      </c>
      <c r="BT60">
        <v>0</v>
      </c>
      <c r="BU60">
        <v>0</v>
      </c>
      <c r="BV60">
        <v>9983.9588888888902</v>
      </c>
      <c r="BW60">
        <v>0</v>
      </c>
      <c r="BX60">
        <v>2313.2455555555598</v>
      </c>
      <c r="BY60">
        <v>-49.238111111111103</v>
      </c>
      <c r="BZ60">
        <v>706.11466666666695</v>
      </c>
      <c r="CA60">
        <v>753.956111111111</v>
      </c>
      <c r="CB60">
        <v>3.19301888888889</v>
      </c>
      <c r="CC60">
        <v>740.43433333333303</v>
      </c>
      <c r="CD60">
        <v>17.934622222222199</v>
      </c>
      <c r="CE60">
        <v>1.5505544444444399</v>
      </c>
      <c r="CF60">
        <v>1.31622111111111</v>
      </c>
      <c r="CG60">
        <v>13.476011111111101</v>
      </c>
      <c r="CH60">
        <v>10.9853555555556</v>
      </c>
      <c r="CI60">
        <v>1999.97444444444</v>
      </c>
      <c r="CJ60">
        <v>0.98000166666666699</v>
      </c>
      <c r="CK60">
        <v>1.99985111111111E-2</v>
      </c>
      <c r="CL60">
        <v>0</v>
      </c>
      <c r="CM60">
        <v>2.6374444444444398</v>
      </c>
      <c r="CN60">
        <v>0</v>
      </c>
      <c r="CO60">
        <v>17045.811111111099</v>
      </c>
      <c r="CP60">
        <v>16705.2</v>
      </c>
      <c r="CQ60">
        <v>45.811999999999998</v>
      </c>
      <c r="CR60">
        <v>48.743000000000002</v>
      </c>
      <c r="CS60">
        <v>47.061999999999998</v>
      </c>
      <c r="CT60">
        <v>46.061999999999998</v>
      </c>
      <c r="CU60">
        <v>44.936999999999998</v>
      </c>
      <c r="CV60">
        <v>1959.97444444444</v>
      </c>
      <c r="CW60">
        <v>40</v>
      </c>
      <c r="CX60">
        <v>0</v>
      </c>
      <c r="CY60">
        <v>1651546360.2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3.5000000000000003E-2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-47.8770658536585</v>
      </c>
      <c r="DO60">
        <v>-8.6062724738676604</v>
      </c>
      <c r="DP60">
        <v>0.88194944150479104</v>
      </c>
      <c r="DQ60">
        <v>0</v>
      </c>
      <c r="DR60">
        <v>2.9932512195121901</v>
      </c>
      <c r="DS60">
        <v>1.2653895470383301</v>
      </c>
      <c r="DT60">
        <v>0.125899101881667</v>
      </c>
      <c r="DU60">
        <v>0</v>
      </c>
      <c r="DV60">
        <v>0</v>
      </c>
      <c r="DW60">
        <v>2</v>
      </c>
      <c r="DX60" t="s">
        <v>357</v>
      </c>
      <c r="DY60">
        <v>2.8238400000000001</v>
      </c>
      <c r="DZ60">
        <v>2.6435200000000001</v>
      </c>
      <c r="EA60">
        <v>0.106294</v>
      </c>
      <c r="EB60">
        <v>0.11167100000000001</v>
      </c>
      <c r="EC60">
        <v>7.5745800000000002E-2</v>
      </c>
      <c r="ED60">
        <v>6.7377599999999996E-2</v>
      </c>
      <c r="EE60">
        <v>24871.599999999999</v>
      </c>
      <c r="EF60">
        <v>21594.6</v>
      </c>
      <c r="EG60">
        <v>24936.6</v>
      </c>
      <c r="EH60">
        <v>23695.7</v>
      </c>
      <c r="EI60">
        <v>39384.9</v>
      </c>
      <c r="EJ60">
        <v>36613</v>
      </c>
      <c r="EK60">
        <v>45126.6</v>
      </c>
      <c r="EL60">
        <v>42314.1</v>
      </c>
      <c r="EM60">
        <v>1.7332799999999999</v>
      </c>
      <c r="EN60">
        <v>2.0813999999999999</v>
      </c>
      <c r="EO60">
        <v>-1.4212000000000001E-2</v>
      </c>
      <c r="EP60">
        <v>0</v>
      </c>
      <c r="EQ60">
        <v>25.139800000000001</v>
      </c>
      <c r="ER60">
        <v>999.9</v>
      </c>
      <c r="ES60">
        <v>40.281999999999996</v>
      </c>
      <c r="ET60">
        <v>34.451999999999998</v>
      </c>
      <c r="EU60">
        <v>30.075199999999999</v>
      </c>
      <c r="EV60">
        <v>52.790199999999999</v>
      </c>
      <c r="EW60">
        <v>28.802099999999999</v>
      </c>
      <c r="EX60">
        <v>2</v>
      </c>
      <c r="EY60">
        <v>0.34733999999999998</v>
      </c>
      <c r="EZ60">
        <v>6.0559200000000004</v>
      </c>
      <c r="FA60">
        <v>20.1435</v>
      </c>
      <c r="FB60">
        <v>5.2336099999999997</v>
      </c>
      <c r="FC60">
        <v>11.992000000000001</v>
      </c>
      <c r="FD60">
        <v>4.9555999999999996</v>
      </c>
      <c r="FE60">
        <v>3.3039000000000001</v>
      </c>
      <c r="FF60">
        <v>347.8</v>
      </c>
      <c r="FG60">
        <v>9999</v>
      </c>
      <c r="FH60">
        <v>9999</v>
      </c>
      <c r="FI60">
        <v>6219.2</v>
      </c>
      <c r="FJ60">
        <v>1.8681300000000001</v>
      </c>
      <c r="FK60">
        <v>1.8638600000000001</v>
      </c>
      <c r="FL60">
        <v>1.87138</v>
      </c>
      <c r="FM60">
        <v>1.8623400000000001</v>
      </c>
      <c r="FN60">
        <v>1.8617300000000001</v>
      </c>
      <c r="FO60">
        <v>1.86816</v>
      </c>
      <c r="FP60">
        <v>1.8583099999999999</v>
      </c>
      <c r="FQ60">
        <v>1.8646199999999999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4.1150000000000002</v>
      </c>
      <c r="GF60">
        <v>0.28039999999999998</v>
      </c>
      <c r="GG60">
        <v>1.5888367920270901</v>
      </c>
      <c r="GH60">
        <v>4.7671702753221603E-3</v>
      </c>
      <c r="GI60">
        <v>-2.2125445796511702E-6</v>
      </c>
      <c r="GJ60">
        <v>8.4011376092462001E-10</v>
      </c>
      <c r="GK60">
        <v>-6.0944756582233202E-2</v>
      </c>
      <c r="GL60">
        <v>-8.7290647325877699E-3</v>
      </c>
      <c r="GM60">
        <v>1.43137740804298E-3</v>
      </c>
      <c r="GN60">
        <v>-1.08861914993027E-5</v>
      </c>
      <c r="GO60">
        <v>12</v>
      </c>
      <c r="GP60">
        <v>2219</v>
      </c>
      <c r="GQ60">
        <v>4</v>
      </c>
      <c r="GR60">
        <v>38</v>
      </c>
      <c r="GS60">
        <v>3024.3</v>
      </c>
      <c r="GT60">
        <v>3024.3</v>
      </c>
      <c r="GU60">
        <v>2.0910600000000001</v>
      </c>
      <c r="GV60">
        <v>2.3718300000000001</v>
      </c>
      <c r="GW60">
        <v>1.9982899999999999</v>
      </c>
      <c r="GX60">
        <v>2.7050800000000002</v>
      </c>
      <c r="GY60">
        <v>2.0935100000000002</v>
      </c>
      <c r="GZ60">
        <v>2.4084500000000002</v>
      </c>
      <c r="HA60">
        <v>39.118000000000002</v>
      </c>
      <c r="HB60">
        <v>13.834300000000001</v>
      </c>
      <c r="HC60">
        <v>18</v>
      </c>
      <c r="HD60">
        <v>424.89499999999998</v>
      </c>
      <c r="HE60">
        <v>659.72699999999998</v>
      </c>
      <c r="HF60">
        <v>18.973700000000001</v>
      </c>
      <c r="HG60">
        <v>31.808800000000002</v>
      </c>
      <c r="HH60">
        <v>30.0014</v>
      </c>
      <c r="HI60">
        <v>31.7285</v>
      </c>
      <c r="HJ60">
        <v>31.694500000000001</v>
      </c>
      <c r="HK60">
        <v>41.908200000000001</v>
      </c>
      <c r="HL60">
        <v>51.082099999999997</v>
      </c>
      <c r="HM60">
        <v>0</v>
      </c>
      <c r="HN60">
        <v>18.973800000000001</v>
      </c>
      <c r="HO60">
        <v>776.36500000000001</v>
      </c>
      <c r="HP60">
        <v>17.6904</v>
      </c>
      <c r="HQ60">
        <v>95.474000000000004</v>
      </c>
      <c r="HR60">
        <v>99.445599999999999</v>
      </c>
    </row>
    <row r="61" spans="1:226" x14ac:dyDescent="0.2">
      <c r="A61">
        <v>45</v>
      </c>
      <c r="B61">
        <v>1657479581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1657479578.2</v>
      </c>
      <c r="J61">
        <f t="shared" si="0"/>
        <v>2.7580588205231666E-3</v>
      </c>
      <c r="K61">
        <f t="shared" si="1"/>
        <v>2.7580588205231664</v>
      </c>
      <c r="L61">
        <f t="shared" si="2"/>
        <v>22.625516307262828</v>
      </c>
      <c r="M61">
        <f t="shared" si="3"/>
        <v>706.13559999999995</v>
      </c>
      <c r="N61">
        <f t="shared" si="4"/>
        <v>389.55276638035747</v>
      </c>
      <c r="O61">
        <f t="shared" si="5"/>
        <v>28.600005278048791</v>
      </c>
      <c r="P61">
        <f t="shared" si="6"/>
        <v>51.842737698079581</v>
      </c>
      <c r="Q61">
        <f t="shared" si="7"/>
        <v>0.1249747059302945</v>
      </c>
      <c r="R61">
        <f t="shared" si="8"/>
        <v>2.4211015076049081</v>
      </c>
      <c r="S61">
        <f t="shared" si="9"/>
        <v>0.12149829032457958</v>
      </c>
      <c r="T61">
        <f t="shared" si="10"/>
        <v>7.6240718781301758E-2</v>
      </c>
      <c r="U61">
        <f t="shared" si="11"/>
        <v>321.5142444</v>
      </c>
      <c r="V61">
        <f t="shared" si="12"/>
        <v>25.696975630316043</v>
      </c>
      <c r="W61">
        <f t="shared" si="13"/>
        <v>24.914180000000002</v>
      </c>
      <c r="X61">
        <f t="shared" si="14"/>
        <v>3.1634450611948002</v>
      </c>
      <c r="Y61">
        <f t="shared" si="15"/>
        <v>50.87834121515268</v>
      </c>
      <c r="Z61">
        <f t="shared" si="16"/>
        <v>1.5503405432516064</v>
      </c>
      <c r="AA61">
        <f t="shared" si="17"/>
        <v>3.0471522974689305</v>
      </c>
      <c r="AB61">
        <f t="shared" si="18"/>
        <v>1.6131045179431938</v>
      </c>
      <c r="AC61">
        <f t="shared" si="19"/>
        <v>-121.63039398507165</v>
      </c>
      <c r="AD61">
        <f t="shared" si="20"/>
        <v>-81.753920707548232</v>
      </c>
      <c r="AE61">
        <f t="shared" si="21"/>
        <v>-7.1139446596748321</v>
      </c>
      <c r="AF61">
        <f t="shared" si="22"/>
        <v>111.01598504770531</v>
      </c>
      <c r="AG61">
        <f t="shared" si="23"/>
        <v>40.110418946829874</v>
      </c>
      <c r="AH61">
        <f t="shared" si="24"/>
        <v>2.7851855575900948</v>
      </c>
      <c r="AI61">
        <f t="shared" si="25"/>
        <v>22.625516307262828</v>
      </c>
      <c r="AJ61">
        <v>769.56899182586699</v>
      </c>
      <c r="AK61">
        <v>728.99243030303103</v>
      </c>
      <c r="AL61">
        <v>3.3063742063864101</v>
      </c>
      <c r="AM61">
        <v>65.887509024533699</v>
      </c>
      <c r="AN61">
        <f t="shared" si="26"/>
        <v>2.7580588205231664</v>
      </c>
      <c r="AO61">
        <v>17.8661724201468</v>
      </c>
      <c r="AP61">
        <v>21.110334965035001</v>
      </c>
      <c r="AQ61">
        <v>-8.9561211196186497E-4</v>
      </c>
      <c r="AR61">
        <v>78.957328814249607</v>
      </c>
      <c r="AS61">
        <v>19</v>
      </c>
      <c r="AT61">
        <v>4</v>
      </c>
      <c r="AU61">
        <f t="shared" si="27"/>
        <v>1</v>
      </c>
      <c r="AV61">
        <f t="shared" si="28"/>
        <v>0</v>
      </c>
      <c r="AW61">
        <f t="shared" si="29"/>
        <v>39176.614814282955</v>
      </c>
      <c r="AX61">
        <f t="shared" si="30"/>
        <v>1999.989</v>
      </c>
      <c r="AY61">
        <f t="shared" si="31"/>
        <v>1681.19076</v>
      </c>
      <c r="AZ61">
        <f t="shared" si="32"/>
        <v>0.84060000330001816</v>
      </c>
      <c r="BA61">
        <f t="shared" si="33"/>
        <v>0.16075800636903503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1657479578.2</v>
      </c>
      <c r="BH61">
        <v>706.13559999999995</v>
      </c>
      <c r="BI61">
        <v>756.63070000000005</v>
      </c>
      <c r="BJ61">
        <v>21.116759999999999</v>
      </c>
      <c r="BK61">
        <v>17.844950000000001</v>
      </c>
      <c r="BL61">
        <v>702.00009999999997</v>
      </c>
      <c r="BM61">
        <v>20.83663</v>
      </c>
      <c r="BN61">
        <v>499.97489999999999</v>
      </c>
      <c r="BO61">
        <v>73.390500000000003</v>
      </c>
      <c r="BP61">
        <v>2.7038639999999999E-2</v>
      </c>
      <c r="BQ61">
        <v>24.287839999999999</v>
      </c>
      <c r="BR61">
        <v>24.914180000000002</v>
      </c>
      <c r="BS61">
        <v>999.9</v>
      </c>
      <c r="BT61">
        <v>0</v>
      </c>
      <c r="BU61">
        <v>0</v>
      </c>
      <c r="BV61">
        <v>10004.196</v>
      </c>
      <c r="BW61">
        <v>0</v>
      </c>
      <c r="BX61">
        <v>2314.2550000000001</v>
      </c>
      <c r="BY61">
        <v>-50.494869999999999</v>
      </c>
      <c r="BZ61">
        <v>721.36890000000005</v>
      </c>
      <c r="CA61">
        <v>770.37789999999995</v>
      </c>
      <c r="CB61">
        <v>3.2718099999999999</v>
      </c>
      <c r="CC61">
        <v>756.63070000000005</v>
      </c>
      <c r="CD61">
        <v>17.844950000000001</v>
      </c>
      <c r="CE61">
        <v>1.549769</v>
      </c>
      <c r="CF61">
        <v>1.30965</v>
      </c>
      <c r="CG61">
        <v>13.468249999999999</v>
      </c>
      <c r="CH61">
        <v>10.91006</v>
      </c>
      <c r="CI61">
        <v>1999.989</v>
      </c>
      <c r="CJ61">
        <v>0.98000189999999998</v>
      </c>
      <c r="CK61">
        <v>1.9998269999999999E-2</v>
      </c>
      <c r="CL61">
        <v>0</v>
      </c>
      <c r="CM61">
        <v>2.5574400000000002</v>
      </c>
      <c r="CN61">
        <v>0</v>
      </c>
      <c r="CO61">
        <v>17098.43</v>
      </c>
      <c r="CP61">
        <v>16705.32</v>
      </c>
      <c r="CQ61">
        <v>45.811999999999998</v>
      </c>
      <c r="CR61">
        <v>48.774799999999999</v>
      </c>
      <c r="CS61">
        <v>47.087200000000003</v>
      </c>
      <c r="CT61">
        <v>46.099800000000002</v>
      </c>
      <c r="CU61">
        <v>44.949599999999997</v>
      </c>
      <c r="CV61">
        <v>1959.989</v>
      </c>
      <c r="CW61">
        <v>40</v>
      </c>
      <c r="CX61">
        <v>0</v>
      </c>
      <c r="CY61">
        <v>1651546365.5999999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3.5000000000000003E-2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-48.769202439024397</v>
      </c>
      <c r="DO61">
        <v>-9.5189958188152701</v>
      </c>
      <c r="DP61">
        <v>0.98557221623211599</v>
      </c>
      <c r="DQ61">
        <v>0</v>
      </c>
      <c r="DR61">
        <v>3.09476</v>
      </c>
      <c r="DS61">
        <v>1.3285440418118499</v>
      </c>
      <c r="DT61">
        <v>0.13165180468967699</v>
      </c>
      <c r="DU61">
        <v>0</v>
      </c>
      <c r="DV61">
        <v>0</v>
      </c>
      <c r="DW61">
        <v>2</v>
      </c>
      <c r="DX61" t="s">
        <v>357</v>
      </c>
      <c r="DY61">
        <v>2.8239100000000001</v>
      </c>
      <c r="DZ61">
        <v>2.6435900000000001</v>
      </c>
      <c r="EA61">
        <v>0.10797900000000001</v>
      </c>
      <c r="EB61">
        <v>0.11340699999999999</v>
      </c>
      <c r="EC61">
        <v>7.5703699999999999E-2</v>
      </c>
      <c r="ED61">
        <v>6.7147799999999994E-2</v>
      </c>
      <c r="EE61">
        <v>24823</v>
      </c>
      <c r="EF61">
        <v>21551.7</v>
      </c>
      <c r="EG61">
        <v>24935</v>
      </c>
      <c r="EH61">
        <v>23695</v>
      </c>
      <c r="EI61">
        <v>39384.1</v>
      </c>
      <c r="EJ61">
        <v>36620.9</v>
      </c>
      <c r="EK61">
        <v>45123.7</v>
      </c>
      <c r="EL61">
        <v>42312.7</v>
      </c>
      <c r="EM61">
        <v>1.73325</v>
      </c>
      <c r="EN61">
        <v>2.0810499999999998</v>
      </c>
      <c r="EO61">
        <v>-1.4931E-2</v>
      </c>
      <c r="EP61">
        <v>0</v>
      </c>
      <c r="EQ61">
        <v>25.157399999999999</v>
      </c>
      <c r="ER61">
        <v>999.9</v>
      </c>
      <c r="ES61">
        <v>40.258000000000003</v>
      </c>
      <c r="ET61">
        <v>34.451999999999998</v>
      </c>
      <c r="EU61">
        <v>30.058199999999999</v>
      </c>
      <c r="EV61">
        <v>52.770200000000003</v>
      </c>
      <c r="EW61">
        <v>28.7941</v>
      </c>
      <c r="EX61">
        <v>2</v>
      </c>
      <c r="EY61">
        <v>0.35032000000000002</v>
      </c>
      <c r="EZ61">
        <v>6.2473799999999997</v>
      </c>
      <c r="FA61">
        <v>20.1358</v>
      </c>
      <c r="FB61">
        <v>5.2339099999999998</v>
      </c>
      <c r="FC61">
        <v>11.992000000000001</v>
      </c>
      <c r="FD61">
        <v>4.9557500000000001</v>
      </c>
      <c r="FE61">
        <v>3.3039499999999999</v>
      </c>
      <c r="FF61">
        <v>347.8</v>
      </c>
      <c r="FG61">
        <v>9999</v>
      </c>
      <c r="FH61">
        <v>9999</v>
      </c>
      <c r="FI61">
        <v>6219.2</v>
      </c>
      <c r="FJ61">
        <v>1.8681399999999999</v>
      </c>
      <c r="FK61">
        <v>1.8638699999999999</v>
      </c>
      <c r="FL61">
        <v>1.8713500000000001</v>
      </c>
      <c r="FM61">
        <v>1.8623400000000001</v>
      </c>
      <c r="FN61">
        <v>1.8617300000000001</v>
      </c>
      <c r="FO61">
        <v>1.86815</v>
      </c>
      <c r="FP61">
        <v>1.85829</v>
      </c>
      <c r="FQ61">
        <v>1.8646199999999999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4.1619999999999999</v>
      </c>
      <c r="GF61">
        <v>0.27979999999999999</v>
      </c>
      <c r="GG61">
        <v>1.5888367920270901</v>
      </c>
      <c r="GH61">
        <v>4.7671702753221603E-3</v>
      </c>
      <c r="GI61">
        <v>-2.2125445796511702E-6</v>
      </c>
      <c r="GJ61">
        <v>8.4011376092462001E-10</v>
      </c>
      <c r="GK61">
        <v>-6.0944756582233202E-2</v>
      </c>
      <c r="GL61">
        <v>-8.7290647325877699E-3</v>
      </c>
      <c r="GM61">
        <v>1.43137740804298E-3</v>
      </c>
      <c r="GN61">
        <v>-1.08861914993027E-5</v>
      </c>
      <c r="GO61">
        <v>12</v>
      </c>
      <c r="GP61">
        <v>2219</v>
      </c>
      <c r="GQ61">
        <v>4</v>
      </c>
      <c r="GR61">
        <v>38</v>
      </c>
      <c r="GS61">
        <v>3024.3</v>
      </c>
      <c r="GT61">
        <v>3024.3</v>
      </c>
      <c r="GU61">
        <v>2.1276899999999999</v>
      </c>
      <c r="GV61">
        <v>2.3706100000000001</v>
      </c>
      <c r="GW61">
        <v>1.9982899999999999</v>
      </c>
      <c r="GX61">
        <v>2.7050800000000002</v>
      </c>
      <c r="GY61">
        <v>2.0935100000000002</v>
      </c>
      <c r="GZ61">
        <v>2.4169900000000002</v>
      </c>
      <c r="HA61">
        <v>39.142800000000001</v>
      </c>
      <c r="HB61">
        <v>13.8256</v>
      </c>
      <c r="HC61">
        <v>18</v>
      </c>
      <c r="HD61">
        <v>424.92700000000002</v>
      </c>
      <c r="HE61">
        <v>659.52499999999998</v>
      </c>
      <c r="HF61">
        <v>19.044599999999999</v>
      </c>
      <c r="HG61">
        <v>31.823399999999999</v>
      </c>
      <c r="HH61">
        <v>30.002400000000002</v>
      </c>
      <c r="HI61">
        <v>31.735700000000001</v>
      </c>
      <c r="HJ61">
        <v>31.703099999999999</v>
      </c>
      <c r="HK61">
        <v>42.661000000000001</v>
      </c>
      <c r="HL61">
        <v>51.392000000000003</v>
      </c>
      <c r="HM61">
        <v>0</v>
      </c>
      <c r="HN61">
        <v>19.036999999999999</v>
      </c>
      <c r="HO61">
        <v>789.83699999999999</v>
      </c>
      <c r="HP61">
        <v>17.611899999999999</v>
      </c>
      <c r="HQ61">
        <v>95.467799999999997</v>
      </c>
      <c r="HR61">
        <v>99.442499999999995</v>
      </c>
    </row>
    <row r="62" spans="1:226" x14ac:dyDescent="0.2">
      <c r="A62">
        <v>46</v>
      </c>
      <c r="B62">
        <v>1657479586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1657479583.5</v>
      </c>
      <c r="J62">
        <f t="shared" si="0"/>
        <v>2.8167942042050271E-3</v>
      </c>
      <c r="K62">
        <f t="shared" si="1"/>
        <v>2.8167942042050269</v>
      </c>
      <c r="L62">
        <f t="shared" si="2"/>
        <v>23.310776067228655</v>
      </c>
      <c r="M62">
        <f t="shared" si="3"/>
        <v>723.37266666666699</v>
      </c>
      <c r="N62">
        <f t="shared" si="4"/>
        <v>403.35972083666047</v>
      </c>
      <c r="O62">
        <f t="shared" si="5"/>
        <v>29.61371099900736</v>
      </c>
      <c r="P62">
        <f t="shared" si="6"/>
        <v>53.108300082155807</v>
      </c>
      <c r="Q62">
        <f t="shared" si="7"/>
        <v>0.12759800149624012</v>
      </c>
      <c r="R62">
        <f t="shared" si="8"/>
        <v>2.4210771728485967</v>
      </c>
      <c r="S62">
        <f t="shared" si="9"/>
        <v>0.12397635165930017</v>
      </c>
      <c r="T62">
        <f t="shared" si="10"/>
        <v>7.7802048389189943E-2</v>
      </c>
      <c r="U62">
        <f t="shared" si="11"/>
        <v>321.50837466666627</v>
      </c>
      <c r="V62">
        <f t="shared" si="12"/>
        <v>25.689778583000972</v>
      </c>
      <c r="W62">
        <f t="shared" si="13"/>
        <v>24.914122222222201</v>
      </c>
      <c r="X62">
        <f t="shared" si="14"/>
        <v>3.1634341571873787</v>
      </c>
      <c r="Y62">
        <f t="shared" si="15"/>
        <v>50.796861521142425</v>
      </c>
      <c r="Z62">
        <f t="shared" si="16"/>
        <v>1.5488882813713591</v>
      </c>
      <c r="AA62">
        <f t="shared" si="17"/>
        <v>3.0491810615635937</v>
      </c>
      <c r="AB62">
        <f t="shared" si="18"/>
        <v>1.6145458758160196</v>
      </c>
      <c r="AC62">
        <f t="shared" si="19"/>
        <v>-124.2206244054417</v>
      </c>
      <c r="AD62">
        <f t="shared" si="20"/>
        <v>-80.296148678162552</v>
      </c>
      <c r="AE62">
        <f t="shared" si="21"/>
        <v>-6.9875533552538371</v>
      </c>
      <c r="AF62">
        <f t="shared" si="22"/>
        <v>110.00404822780817</v>
      </c>
      <c r="AG62">
        <f t="shared" si="23"/>
        <v>40.578978688410409</v>
      </c>
      <c r="AH62">
        <f t="shared" si="24"/>
        <v>2.8579025800950371</v>
      </c>
      <c r="AI62">
        <f t="shared" si="25"/>
        <v>23.310776067228655</v>
      </c>
      <c r="AJ62">
        <v>786.71313674752002</v>
      </c>
      <c r="AK62">
        <v>745.45209696969698</v>
      </c>
      <c r="AL62">
        <v>3.2685458690306</v>
      </c>
      <c r="AM62">
        <v>65.887509024533699</v>
      </c>
      <c r="AN62">
        <f t="shared" si="26"/>
        <v>2.8167942042050269</v>
      </c>
      <c r="AO62">
        <v>17.7753638090573</v>
      </c>
      <c r="AP62">
        <v>21.0868111888112</v>
      </c>
      <c r="AQ62">
        <v>-5.3651285633191798E-4</v>
      </c>
      <c r="AR62">
        <v>78.957328814249607</v>
      </c>
      <c r="AS62">
        <v>18</v>
      </c>
      <c r="AT62">
        <v>4</v>
      </c>
      <c r="AU62">
        <f t="shared" si="27"/>
        <v>1</v>
      </c>
      <c r="AV62">
        <f t="shared" si="28"/>
        <v>0</v>
      </c>
      <c r="AW62">
        <f t="shared" si="29"/>
        <v>39174.553393447233</v>
      </c>
      <c r="AX62">
        <f t="shared" si="30"/>
        <v>1999.9522222222199</v>
      </c>
      <c r="AY62">
        <f t="shared" si="31"/>
        <v>1681.1598666666646</v>
      </c>
      <c r="AZ62">
        <f t="shared" si="32"/>
        <v>0.8406000143336757</v>
      </c>
      <c r="BA62">
        <f t="shared" si="33"/>
        <v>0.16075802766399419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1657479583.5</v>
      </c>
      <c r="BH62">
        <v>723.37266666666699</v>
      </c>
      <c r="BI62">
        <v>774.54911111111096</v>
      </c>
      <c r="BJ62">
        <v>21.096955555555599</v>
      </c>
      <c r="BK62">
        <v>17.7397666666667</v>
      </c>
      <c r="BL62">
        <v>719.18711111111099</v>
      </c>
      <c r="BM62">
        <v>20.817488888888899</v>
      </c>
      <c r="BN62">
        <v>499.99144444444403</v>
      </c>
      <c r="BO62">
        <v>73.390633333333298</v>
      </c>
      <c r="BP62">
        <v>2.6987388888888901E-2</v>
      </c>
      <c r="BQ62">
        <v>24.298944444444398</v>
      </c>
      <c r="BR62">
        <v>24.914122222222201</v>
      </c>
      <c r="BS62">
        <v>999.9</v>
      </c>
      <c r="BT62">
        <v>0</v>
      </c>
      <c r="BU62">
        <v>0</v>
      </c>
      <c r="BV62">
        <v>10004.017777777801</v>
      </c>
      <c r="BW62">
        <v>0</v>
      </c>
      <c r="BX62">
        <v>2316.57666666667</v>
      </c>
      <c r="BY62">
        <v>-51.176488888888898</v>
      </c>
      <c r="BZ62">
        <v>738.96244444444403</v>
      </c>
      <c r="CA62">
        <v>788.53733333333298</v>
      </c>
      <c r="CB62">
        <v>3.3571688888888902</v>
      </c>
      <c r="CC62">
        <v>774.54911111111096</v>
      </c>
      <c r="CD62">
        <v>17.7397666666667</v>
      </c>
      <c r="CE62">
        <v>1.5483166666666699</v>
      </c>
      <c r="CF62">
        <v>1.3019333333333301</v>
      </c>
      <c r="CG62">
        <v>13.4538444444444</v>
      </c>
      <c r="CH62">
        <v>10.8211777777778</v>
      </c>
      <c r="CI62">
        <v>1999.9522222222199</v>
      </c>
      <c r="CJ62">
        <v>0.98000166666666699</v>
      </c>
      <c r="CK62">
        <v>1.99985111111111E-2</v>
      </c>
      <c r="CL62">
        <v>0</v>
      </c>
      <c r="CM62">
        <v>2.6142555555555602</v>
      </c>
      <c r="CN62">
        <v>0</v>
      </c>
      <c r="CO62">
        <v>17158.866666666701</v>
      </c>
      <c r="CP62">
        <v>16705.0222222222</v>
      </c>
      <c r="CQ62">
        <v>45.875</v>
      </c>
      <c r="CR62">
        <v>48.826000000000001</v>
      </c>
      <c r="CS62">
        <v>47.118000000000002</v>
      </c>
      <c r="CT62">
        <v>46.125</v>
      </c>
      <c r="CU62">
        <v>45</v>
      </c>
      <c r="CV62">
        <v>1959.9522222222199</v>
      </c>
      <c r="CW62">
        <v>40</v>
      </c>
      <c r="CX62">
        <v>0</v>
      </c>
      <c r="CY62">
        <v>1651546370.4000001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3.5000000000000003E-2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-49.725448780487802</v>
      </c>
      <c r="DO62">
        <v>-11.981912195122</v>
      </c>
      <c r="DP62">
        <v>1.19508803270435</v>
      </c>
      <c r="DQ62">
        <v>0</v>
      </c>
      <c r="DR62">
        <v>3.2163839024390199</v>
      </c>
      <c r="DS62">
        <v>1.1250786062717699</v>
      </c>
      <c r="DT62">
        <v>0.11196456183419</v>
      </c>
      <c r="DU62">
        <v>0</v>
      </c>
      <c r="DV62">
        <v>0</v>
      </c>
      <c r="DW62">
        <v>2</v>
      </c>
      <c r="DX62" t="s">
        <v>357</v>
      </c>
      <c r="DY62">
        <v>2.8237100000000002</v>
      </c>
      <c r="DZ62">
        <v>2.6435499999999998</v>
      </c>
      <c r="EA62">
        <v>0.109638</v>
      </c>
      <c r="EB62">
        <v>0.11505600000000001</v>
      </c>
      <c r="EC62">
        <v>7.5645199999999996E-2</v>
      </c>
      <c r="ED62">
        <v>6.6887500000000003E-2</v>
      </c>
      <c r="EE62">
        <v>24774.9</v>
      </c>
      <c r="EF62">
        <v>21510.7</v>
      </c>
      <c r="EG62">
        <v>24933.200000000001</v>
      </c>
      <c r="EH62">
        <v>23694</v>
      </c>
      <c r="EI62">
        <v>39384.400000000001</v>
      </c>
      <c r="EJ62">
        <v>36629.800000000003</v>
      </c>
      <c r="EK62">
        <v>45121.1</v>
      </c>
      <c r="EL62">
        <v>42311.199999999997</v>
      </c>
      <c r="EM62">
        <v>1.7333700000000001</v>
      </c>
      <c r="EN62">
        <v>2.0807500000000001</v>
      </c>
      <c r="EO62">
        <v>-1.5243899999999999E-2</v>
      </c>
      <c r="EP62">
        <v>0</v>
      </c>
      <c r="EQ62">
        <v>25.1721</v>
      </c>
      <c r="ER62">
        <v>999.9</v>
      </c>
      <c r="ES62">
        <v>40.258000000000003</v>
      </c>
      <c r="ET62">
        <v>34.463000000000001</v>
      </c>
      <c r="EU62">
        <v>30.072700000000001</v>
      </c>
      <c r="EV62">
        <v>52.690199999999997</v>
      </c>
      <c r="EW62">
        <v>28.8141</v>
      </c>
      <c r="EX62">
        <v>2</v>
      </c>
      <c r="EY62">
        <v>0.352381</v>
      </c>
      <c r="EZ62">
        <v>6.2978500000000004</v>
      </c>
      <c r="FA62">
        <v>20.133299999999998</v>
      </c>
      <c r="FB62">
        <v>5.2340600000000004</v>
      </c>
      <c r="FC62">
        <v>11.992000000000001</v>
      </c>
      <c r="FD62">
        <v>4.9555999999999996</v>
      </c>
      <c r="FE62">
        <v>3.3039499999999999</v>
      </c>
      <c r="FF62">
        <v>347.8</v>
      </c>
      <c r="FG62">
        <v>9999</v>
      </c>
      <c r="FH62">
        <v>9999</v>
      </c>
      <c r="FI62">
        <v>6219.5</v>
      </c>
      <c r="FJ62">
        <v>1.8681300000000001</v>
      </c>
      <c r="FK62">
        <v>1.8638600000000001</v>
      </c>
      <c r="FL62">
        <v>1.8713500000000001</v>
      </c>
      <c r="FM62">
        <v>1.8623400000000001</v>
      </c>
      <c r="FN62">
        <v>1.86172</v>
      </c>
      <c r="FO62">
        <v>1.86815</v>
      </c>
      <c r="FP62">
        <v>1.8583000000000001</v>
      </c>
      <c r="FQ62">
        <v>1.8646199999999999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4.2080000000000002</v>
      </c>
      <c r="GF62">
        <v>0.27900000000000003</v>
      </c>
      <c r="GG62">
        <v>1.5888367920270901</v>
      </c>
      <c r="GH62">
        <v>4.7671702753221603E-3</v>
      </c>
      <c r="GI62">
        <v>-2.2125445796511702E-6</v>
      </c>
      <c r="GJ62">
        <v>8.4011376092462001E-10</v>
      </c>
      <c r="GK62">
        <v>-6.0944756582233202E-2</v>
      </c>
      <c r="GL62">
        <v>-8.7290647325877699E-3</v>
      </c>
      <c r="GM62">
        <v>1.43137740804298E-3</v>
      </c>
      <c r="GN62">
        <v>-1.08861914993027E-5</v>
      </c>
      <c r="GO62">
        <v>12</v>
      </c>
      <c r="GP62">
        <v>2219</v>
      </c>
      <c r="GQ62">
        <v>4</v>
      </c>
      <c r="GR62">
        <v>38</v>
      </c>
      <c r="GS62">
        <v>3024.4</v>
      </c>
      <c r="GT62">
        <v>3024.4</v>
      </c>
      <c r="GU62">
        <v>2.16187</v>
      </c>
      <c r="GV62">
        <v>2.36938</v>
      </c>
      <c r="GW62">
        <v>1.9982899999999999</v>
      </c>
      <c r="GX62">
        <v>2.7038600000000002</v>
      </c>
      <c r="GY62">
        <v>2.0935100000000002</v>
      </c>
      <c r="GZ62">
        <v>2.4072300000000002</v>
      </c>
      <c r="HA62">
        <v>39.142800000000001</v>
      </c>
      <c r="HB62">
        <v>13.8256</v>
      </c>
      <c r="HC62">
        <v>18</v>
      </c>
      <c r="HD62">
        <v>425.053</v>
      </c>
      <c r="HE62">
        <v>659.35599999999999</v>
      </c>
      <c r="HF62">
        <v>19.084700000000002</v>
      </c>
      <c r="HG62">
        <v>31.834800000000001</v>
      </c>
      <c r="HH62">
        <v>30.002199999999998</v>
      </c>
      <c r="HI62">
        <v>31.7438</v>
      </c>
      <c r="HJ62">
        <v>31.710899999999999</v>
      </c>
      <c r="HK62">
        <v>43.341900000000003</v>
      </c>
      <c r="HL62">
        <v>51.701799999999999</v>
      </c>
      <c r="HM62">
        <v>0</v>
      </c>
      <c r="HN62">
        <v>19.0977</v>
      </c>
      <c r="HO62">
        <v>809.95600000000002</v>
      </c>
      <c r="HP62">
        <v>17.5473</v>
      </c>
      <c r="HQ62">
        <v>95.461799999999997</v>
      </c>
      <c r="HR62">
        <v>99.438699999999997</v>
      </c>
    </row>
    <row r="63" spans="1:226" x14ac:dyDescent="0.2">
      <c r="A63">
        <v>47</v>
      </c>
      <c r="B63">
        <v>1657479591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1657479588.2</v>
      </c>
      <c r="J63">
        <f t="shared" si="0"/>
        <v>2.8767206538856918E-3</v>
      </c>
      <c r="K63">
        <f t="shared" si="1"/>
        <v>2.876720653885692</v>
      </c>
      <c r="L63">
        <f t="shared" si="2"/>
        <v>23.854453154854912</v>
      </c>
      <c r="M63">
        <f t="shared" si="3"/>
        <v>738.31709999999998</v>
      </c>
      <c r="N63">
        <f t="shared" si="4"/>
        <v>416.46600955332673</v>
      </c>
      <c r="O63">
        <f t="shared" si="5"/>
        <v>30.576093076772747</v>
      </c>
      <c r="P63">
        <f t="shared" si="6"/>
        <v>54.205749933794579</v>
      </c>
      <c r="Q63">
        <f t="shared" si="7"/>
        <v>0.13008002302650856</v>
      </c>
      <c r="R63">
        <f t="shared" si="8"/>
        <v>2.4202239319677434</v>
      </c>
      <c r="S63">
        <f t="shared" si="9"/>
        <v>0.12631705830731241</v>
      </c>
      <c r="T63">
        <f t="shared" si="10"/>
        <v>7.9277181663262697E-2</v>
      </c>
      <c r="U63">
        <f t="shared" si="11"/>
        <v>321.51615728400344</v>
      </c>
      <c r="V63">
        <f t="shared" si="12"/>
        <v>25.67911505128799</v>
      </c>
      <c r="W63">
        <f t="shared" si="13"/>
        <v>24.926539999999999</v>
      </c>
      <c r="X63">
        <f t="shared" si="14"/>
        <v>3.1657784352273373</v>
      </c>
      <c r="Y63">
        <f t="shared" si="15"/>
        <v>50.726641868854628</v>
      </c>
      <c r="Z63">
        <f t="shared" si="16"/>
        <v>1.547440304581974</v>
      </c>
      <c r="AA63">
        <f t="shared" si="17"/>
        <v>3.0505474984577652</v>
      </c>
      <c r="AB63">
        <f t="shared" si="18"/>
        <v>1.6183381306453632</v>
      </c>
      <c r="AC63">
        <f t="shared" si="19"/>
        <v>-126.86338083635901</v>
      </c>
      <c r="AD63">
        <f t="shared" si="20"/>
        <v>-80.912707318066325</v>
      </c>
      <c r="AE63">
        <f t="shared" si="21"/>
        <v>-7.0443964322581607</v>
      </c>
      <c r="AF63">
        <f t="shared" si="22"/>
        <v>106.69567269731995</v>
      </c>
      <c r="AG63">
        <f t="shared" si="23"/>
        <v>41.192855712053237</v>
      </c>
      <c r="AH63">
        <f t="shared" si="24"/>
        <v>2.9221896771005729</v>
      </c>
      <c r="AI63">
        <f t="shared" si="25"/>
        <v>23.854453154854912</v>
      </c>
      <c r="AJ63">
        <v>803.74078634724196</v>
      </c>
      <c r="AK63">
        <v>761.77396363636296</v>
      </c>
      <c r="AL63">
        <v>3.2803697995156802</v>
      </c>
      <c r="AM63">
        <v>65.887509024533699</v>
      </c>
      <c r="AN63">
        <f t="shared" si="26"/>
        <v>2.876720653885692</v>
      </c>
      <c r="AO63">
        <v>17.680983922025099</v>
      </c>
      <c r="AP63">
        <v>21.067234265734299</v>
      </c>
      <c r="AQ63">
        <v>-1.4890322120633399E-3</v>
      </c>
      <c r="AR63">
        <v>78.957328814249607</v>
      </c>
      <c r="AS63">
        <v>18</v>
      </c>
      <c r="AT63">
        <v>4</v>
      </c>
      <c r="AU63">
        <f t="shared" si="27"/>
        <v>1</v>
      </c>
      <c r="AV63">
        <f t="shared" si="28"/>
        <v>0</v>
      </c>
      <c r="AW63">
        <f t="shared" si="29"/>
        <v>39152.499689660981</v>
      </c>
      <c r="AX63">
        <f t="shared" si="30"/>
        <v>2000.001</v>
      </c>
      <c r="AY63">
        <f t="shared" si="31"/>
        <v>1681.2008388000015</v>
      </c>
      <c r="AZ63">
        <f t="shared" si="32"/>
        <v>0.84059999910000127</v>
      </c>
      <c r="BA63">
        <f t="shared" si="33"/>
        <v>0.16075799826300258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1657479588.2</v>
      </c>
      <c r="BH63">
        <v>738.31709999999998</v>
      </c>
      <c r="BI63">
        <v>790.3365</v>
      </c>
      <c r="BJ63">
        <v>21.07713</v>
      </c>
      <c r="BK63">
        <v>17.644480000000001</v>
      </c>
      <c r="BL63">
        <v>734.08860000000004</v>
      </c>
      <c r="BM63">
        <v>20.798369999999998</v>
      </c>
      <c r="BN63">
        <v>500.00990000000002</v>
      </c>
      <c r="BO63">
        <v>73.390829999999994</v>
      </c>
      <c r="BP63">
        <v>2.7149800000000002E-2</v>
      </c>
      <c r="BQ63">
        <v>24.306419999999999</v>
      </c>
      <c r="BR63">
        <v>24.926539999999999</v>
      </c>
      <c r="BS63">
        <v>999.9</v>
      </c>
      <c r="BT63">
        <v>0</v>
      </c>
      <c r="BU63">
        <v>0</v>
      </c>
      <c r="BV63">
        <v>9998.3799999999992</v>
      </c>
      <c r="BW63">
        <v>0</v>
      </c>
      <c r="BX63">
        <v>2318.1060000000002</v>
      </c>
      <c r="BY63">
        <v>-52.019460000000002</v>
      </c>
      <c r="BZ63">
        <v>754.21370000000002</v>
      </c>
      <c r="CA63">
        <v>804.5317</v>
      </c>
      <c r="CB63">
        <v>3.4326349999999999</v>
      </c>
      <c r="CC63">
        <v>790.3365</v>
      </c>
      <c r="CD63">
        <v>17.644480000000001</v>
      </c>
      <c r="CE63">
        <v>1.5468660000000001</v>
      </c>
      <c r="CF63">
        <v>1.294943</v>
      </c>
      <c r="CG63">
        <v>13.439439999999999</v>
      </c>
      <c r="CH63">
        <v>10.74025</v>
      </c>
      <c r="CI63">
        <v>2000.001</v>
      </c>
      <c r="CJ63">
        <v>0.98000189999999998</v>
      </c>
      <c r="CK63">
        <v>1.9998269999999999E-2</v>
      </c>
      <c r="CL63">
        <v>0</v>
      </c>
      <c r="CM63">
        <v>2.62846</v>
      </c>
      <c r="CN63">
        <v>0</v>
      </c>
      <c r="CO63">
        <v>17226.900000000001</v>
      </c>
      <c r="CP63">
        <v>16705.419999999998</v>
      </c>
      <c r="CQ63">
        <v>45.875</v>
      </c>
      <c r="CR63">
        <v>48.875</v>
      </c>
      <c r="CS63">
        <v>47.125</v>
      </c>
      <c r="CT63">
        <v>46.162199999999999</v>
      </c>
      <c r="CU63">
        <v>45</v>
      </c>
      <c r="CV63">
        <v>1960.0029999999999</v>
      </c>
      <c r="CW63">
        <v>40</v>
      </c>
      <c r="CX63">
        <v>0</v>
      </c>
      <c r="CY63">
        <v>1651546375.2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3.5000000000000003E-2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-50.483109756097598</v>
      </c>
      <c r="DO63">
        <v>-11.455528222996501</v>
      </c>
      <c r="DP63">
        <v>1.14476601908049</v>
      </c>
      <c r="DQ63">
        <v>0</v>
      </c>
      <c r="DR63">
        <v>3.29031829268293</v>
      </c>
      <c r="DS63">
        <v>1.0006567944250899</v>
      </c>
      <c r="DT63">
        <v>9.89762465443699E-2</v>
      </c>
      <c r="DU63">
        <v>0</v>
      </c>
      <c r="DV63">
        <v>0</v>
      </c>
      <c r="DW63">
        <v>2</v>
      </c>
      <c r="DX63" t="s">
        <v>357</v>
      </c>
      <c r="DY63">
        <v>2.8235399999999999</v>
      </c>
      <c r="DZ63">
        <v>2.64377</v>
      </c>
      <c r="EA63">
        <v>0.111265</v>
      </c>
      <c r="EB63">
        <v>0.116705</v>
      </c>
      <c r="EC63">
        <v>7.5589799999999999E-2</v>
      </c>
      <c r="ED63">
        <v>6.6609500000000002E-2</v>
      </c>
      <c r="EE63">
        <v>24728.2</v>
      </c>
      <c r="EF63">
        <v>21469.5</v>
      </c>
      <c r="EG63">
        <v>24931.8</v>
      </c>
      <c r="EH63">
        <v>23692.9</v>
      </c>
      <c r="EI63">
        <v>39384.699999999997</v>
      </c>
      <c r="EJ63">
        <v>36639.4</v>
      </c>
      <c r="EK63">
        <v>45118.7</v>
      </c>
      <c r="EL63">
        <v>42309.599999999999</v>
      </c>
      <c r="EM63">
        <v>1.7330700000000001</v>
      </c>
      <c r="EN63">
        <v>2.0808300000000002</v>
      </c>
      <c r="EO63">
        <v>-1.55941E-2</v>
      </c>
      <c r="EP63">
        <v>0</v>
      </c>
      <c r="EQ63">
        <v>25.188099999999999</v>
      </c>
      <c r="ER63">
        <v>999.9</v>
      </c>
      <c r="ES63">
        <v>40.232999999999997</v>
      </c>
      <c r="ET63">
        <v>34.472999999999999</v>
      </c>
      <c r="EU63">
        <v>30.071400000000001</v>
      </c>
      <c r="EV63">
        <v>52.670200000000001</v>
      </c>
      <c r="EW63">
        <v>28.830100000000002</v>
      </c>
      <c r="EX63">
        <v>2</v>
      </c>
      <c r="EY63">
        <v>0.353796</v>
      </c>
      <c r="EZ63">
        <v>6.2596400000000001</v>
      </c>
      <c r="FA63">
        <v>20.134499999999999</v>
      </c>
      <c r="FB63">
        <v>5.2337600000000002</v>
      </c>
      <c r="FC63">
        <v>11.992000000000001</v>
      </c>
      <c r="FD63">
        <v>4.9556500000000003</v>
      </c>
      <c r="FE63">
        <v>3.3039000000000001</v>
      </c>
      <c r="FF63">
        <v>347.8</v>
      </c>
      <c r="FG63">
        <v>9999</v>
      </c>
      <c r="FH63">
        <v>9999</v>
      </c>
      <c r="FI63">
        <v>6219.5</v>
      </c>
      <c r="FJ63">
        <v>1.8681300000000001</v>
      </c>
      <c r="FK63">
        <v>1.8638600000000001</v>
      </c>
      <c r="FL63">
        <v>1.8713599999999999</v>
      </c>
      <c r="FM63">
        <v>1.8623400000000001</v>
      </c>
      <c r="FN63">
        <v>1.86172</v>
      </c>
      <c r="FO63">
        <v>1.8681300000000001</v>
      </c>
      <c r="FP63">
        <v>1.8582799999999999</v>
      </c>
      <c r="FQ63">
        <v>1.8646199999999999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4.2539999999999996</v>
      </c>
      <c r="GF63">
        <v>0.2782</v>
      </c>
      <c r="GG63">
        <v>1.5888367920270901</v>
      </c>
      <c r="GH63">
        <v>4.7671702753221603E-3</v>
      </c>
      <c r="GI63">
        <v>-2.2125445796511702E-6</v>
      </c>
      <c r="GJ63">
        <v>8.4011376092462001E-10</v>
      </c>
      <c r="GK63">
        <v>-6.0944756582233202E-2</v>
      </c>
      <c r="GL63">
        <v>-8.7290647325877699E-3</v>
      </c>
      <c r="GM63">
        <v>1.43137740804298E-3</v>
      </c>
      <c r="GN63">
        <v>-1.08861914993027E-5</v>
      </c>
      <c r="GO63">
        <v>12</v>
      </c>
      <c r="GP63">
        <v>2219</v>
      </c>
      <c r="GQ63">
        <v>4</v>
      </c>
      <c r="GR63">
        <v>38</v>
      </c>
      <c r="GS63">
        <v>3024.5</v>
      </c>
      <c r="GT63">
        <v>3024.5</v>
      </c>
      <c r="GU63">
        <v>2.1997100000000001</v>
      </c>
      <c r="GV63">
        <v>2.36938</v>
      </c>
      <c r="GW63">
        <v>1.9982899999999999</v>
      </c>
      <c r="GX63">
        <v>2.7050800000000002</v>
      </c>
      <c r="GY63">
        <v>2.0935100000000002</v>
      </c>
      <c r="GZ63">
        <v>2.4060100000000002</v>
      </c>
      <c r="HA63">
        <v>39.1676</v>
      </c>
      <c r="HB63">
        <v>13.8256</v>
      </c>
      <c r="HC63">
        <v>18</v>
      </c>
      <c r="HD63">
        <v>424.92899999999997</v>
      </c>
      <c r="HE63">
        <v>659.51700000000005</v>
      </c>
      <c r="HF63">
        <v>19.126799999999999</v>
      </c>
      <c r="HG63">
        <v>31.848600000000001</v>
      </c>
      <c r="HH63">
        <v>30.0017</v>
      </c>
      <c r="HI63">
        <v>31.7516</v>
      </c>
      <c r="HJ63">
        <v>31.7196</v>
      </c>
      <c r="HK63">
        <v>44.094900000000003</v>
      </c>
      <c r="HL63">
        <v>51.701799999999999</v>
      </c>
      <c r="HM63">
        <v>0</v>
      </c>
      <c r="HN63">
        <v>19.151700000000002</v>
      </c>
      <c r="HO63">
        <v>823.34500000000003</v>
      </c>
      <c r="HP63">
        <v>17.491</v>
      </c>
      <c r="HQ63">
        <v>95.456699999999998</v>
      </c>
      <c r="HR63">
        <v>99.434700000000007</v>
      </c>
    </row>
    <row r="64" spans="1:226" x14ac:dyDescent="0.2">
      <c r="A64">
        <v>48</v>
      </c>
      <c r="B64">
        <v>1657479596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1657479593.5</v>
      </c>
      <c r="J64">
        <f t="shared" si="0"/>
        <v>2.9457228210694689E-3</v>
      </c>
      <c r="K64">
        <f t="shared" si="1"/>
        <v>2.9457228210694688</v>
      </c>
      <c r="L64">
        <f t="shared" si="2"/>
        <v>24.606272930242568</v>
      </c>
      <c r="M64">
        <f t="shared" si="3"/>
        <v>755.24622222222195</v>
      </c>
      <c r="N64">
        <f t="shared" si="4"/>
        <v>430.20334372342649</v>
      </c>
      <c r="O64">
        <f t="shared" si="5"/>
        <v>31.584792280604038</v>
      </c>
      <c r="P64">
        <f t="shared" si="6"/>
        <v>55.448883412062663</v>
      </c>
      <c r="Q64">
        <f t="shared" si="7"/>
        <v>0.13310036308946446</v>
      </c>
      <c r="R64">
        <f t="shared" si="8"/>
        <v>2.4226310210400044</v>
      </c>
      <c r="S64">
        <f t="shared" si="9"/>
        <v>0.12916725858367914</v>
      </c>
      <c r="T64">
        <f t="shared" si="10"/>
        <v>8.1073229389816398E-2</v>
      </c>
      <c r="U64">
        <f t="shared" si="11"/>
        <v>321.51160890028893</v>
      </c>
      <c r="V64">
        <f t="shared" si="12"/>
        <v>25.666412942006087</v>
      </c>
      <c r="W64">
        <f t="shared" si="13"/>
        <v>24.933111111111099</v>
      </c>
      <c r="X64">
        <f t="shared" si="14"/>
        <v>3.1670195701552597</v>
      </c>
      <c r="Y64">
        <f t="shared" si="15"/>
        <v>50.662902600652551</v>
      </c>
      <c r="Z64">
        <f t="shared" si="16"/>
        <v>1.5464256806818115</v>
      </c>
      <c r="AA64">
        <f t="shared" si="17"/>
        <v>3.0523827125962839</v>
      </c>
      <c r="AB64">
        <f t="shared" si="18"/>
        <v>1.6205938894734482</v>
      </c>
      <c r="AC64">
        <f t="shared" si="19"/>
        <v>-129.90637640916358</v>
      </c>
      <c r="AD64">
        <f t="shared" si="20"/>
        <v>-80.540693680731948</v>
      </c>
      <c r="AE64">
        <f t="shared" si="21"/>
        <v>-7.0056275164725248</v>
      </c>
      <c r="AF64">
        <f t="shared" si="22"/>
        <v>104.05891129392086</v>
      </c>
      <c r="AG64">
        <f t="shared" si="23"/>
        <v>41.848313331742517</v>
      </c>
      <c r="AH64">
        <f t="shared" si="24"/>
        <v>2.9524069017357113</v>
      </c>
      <c r="AI64">
        <f t="shared" si="25"/>
        <v>24.606272930242568</v>
      </c>
      <c r="AJ64">
        <v>820.76291404016501</v>
      </c>
      <c r="AK64">
        <v>778.00224242424201</v>
      </c>
      <c r="AL64">
        <v>3.2494471991407399</v>
      </c>
      <c r="AM64">
        <v>65.887509024533699</v>
      </c>
      <c r="AN64">
        <f t="shared" si="26"/>
        <v>2.9457228210694688</v>
      </c>
      <c r="AO64">
        <v>17.598055146363802</v>
      </c>
      <c r="AP64">
        <v>21.068695804195801</v>
      </c>
      <c r="AQ64">
        <v>-2.2313642892338699E-3</v>
      </c>
      <c r="AR64">
        <v>78.957328814249607</v>
      </c>
      <c r="AS64">
        <v>18</v>
      </c>
      <c r="AT64">
        <v>4</v>
      </c>
      <c r="AU64">
        <f t="shared" si="27"/>
        <v>1</v>
      </c>
      <c r="AV64">
        <f t="shared" si="28"/>
        <v>0</v>
      </c>
      <c r="AW64">
        <f t="shared" si="29"/>
        <v>39210.636826271053</v>
      </c>
      <c r="AX64">
        <f t="shared" si="30"/>
        <v>1999.9733333333299</v>
      </c>
      <c r="AY64">
        <f t="shared" si="31"/>
        <v>1681.1775300001473</v>
      </c>
      <c r="AZ64">
        <f t="shared" si="32"/>
        <v>0.84059997299971501</v>
      </c>
      <c r="BA64">
        <f t="shared" si="33"/>
        <v>0.16075794788944994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1657479593.5</v>
      </c>
      <c r="BH64">
        <v>755.24622222222195</v>
      </c>
      <c r="BI64">
        <v>808.13677777777798</v>
      </c>
      <c r="BJ64">
        <v>21.063222222222201</v>
      </c>
      <c r="BK64">
        <v>17.595166666666699</v>
      </c>
      <c r="BL64">
        <v>750.96944444444398</v>
      </c>
      <c r="BM64">
        <v>20.784977777777801</v>
      </c>
      <c r="BN64">
        <v>500.03</v>
      </c>
      <c r="BO64">
        <v>73.391166666666706</v>
      </c>
      <c r="BP64">
        <v>2.7119688888888899E-2</v>
      </c>
      <c r="BQ64">
        <v>24.316455555555599</v>
      </c>
      <c r="BR64">
        <v>24.933111111111099</v>
      </c>
      <c r="BS64">
        <v>999.9</v>
      </c>
      <c r="BT64">
        <v>0</v>
      </c>
      <c r="BU64">
        <v>0</v>
      </c>
      <c r="BV64">
        <v>10014.166666666701</v>
      </c>
      <c r="BW64">
        <v>0</v>
      </c>
      <c r="BX64">
        <v>2318.4455555555601</v>
      </c>
      <c r="BY64">
        <v>-52.890611111111099</v>
      </c>
      <c r="BZ64">
        <v>771.49644444444402</v>
      </c>
      <c r="CA64">
        <v>822.61099999999999</v>
      </c>
      <c r="CB64">
        <v>3.4680455555555598</v>
      </c>
      <c r="CC64">
        <v>808.13677777777798</v>
      </c>
      <c r="CD64">
        <v>17.595166666666699</v>
      </c>
      <c r="CE64">
        <v>1.54585555555556</v>
      </c>
      <c r="CF64">
        <v>1.2913288888888901</v>
      </c>
      <c r="CG64">
        <v>13.429411111111101</v>
      </c>
      <c r="CH64">
        <v>10.6983444444444</v>
      </c>
      <c r="CI64">
        <v>1999.9733333333299</v>
      </c>
      <c r="CJ64">
        <v>0.98000200000000004</v>
      </c>
      <c r="CK64">
        <v>1.9998166666666699E-2</v>
      </c>
      <c r="CL64">
        <v>0</v>
      </c>
      <c r="CM64">
        <v>2.4146222222222198</v>
      </c>
      <c r="CN64">
        <v>0</v>
      </c>
      <c r="CO64">
        <v>17291.166666666701</v>
      </c>
      <c r="CP64">
        <v>16705.211111111101</v>
      </c>
      <c r="CQ64">
        <v>45.888777777777797</v>
      </c>
      <c r="CR64">
        <v>48.916333333333299</v>
      </c>
      <c r="CS64">
        <v>47.173222222222201</v>
      </c>
      <c r="CT64">
        <v>46.186999999999998</v>
      </c>
      <c r="CU64">
        <v>45</v>
      </c>
      <c r="CV64">
        <v>1959.9811111111101</v>
      </c>
      <c r="CW64">
        <v>39.997777777777799</v>
      </c>
      <c r="CX64">
        <v>0</v>
      </c>
      <c r="CY64">
        <v>1651546380.5999999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3.5000000000000003E-2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-51.589234146341497</v>
      </c>
      <c r="DO64">
        <v>-9.6353226480836796</v>
      </c>
      <c r="DP64">
        <v>0.958397198988577</v>
      </c>
      <c r="DQ64">
        <v>0</v>
      </c>
      <c r="DR64">
        <v>3.3781229268292701</v>
      </c>
      <c r="DS64">
        <v>0.80027540069686698</v>
      </c>
      <c r="DT64">
        <v>8.0476435370673893E-2</v>
      </c>
      <c r="DU64">
        <v>0</v>
      </c>
      <c r="DV64">
        <v>0</v>
      </c>
      <c r="DW64">
        <v>2</v>
      </c>
      <c r="DX64" t="s">
        <v>357</v>
      </c>
      <c r="DY64">
        <v>2.82368</v>
      </c>
      <c r="DZ64">
        <v>2.6436999999999999</v>
      </c>
      <c r="EA64">
        <v>0.11287899999999999</v>
      </c>
      <c r="EB64">
        <v>0.11834500000000001</v>
      </c>
      <c r="EC64">
        <v>7.5604500000000005E-2</v>
      </c>
      <c r="ED64">
        <v>6.6560300000000003E-2</v>
      </c>
      <c r="EE64">
        <v>24682.3</v>
      </c>
      <c r="EF64">
        <v>21428.5</v>
      </c>
      <c r="EG64">
        <v>24930.799999999999</v>
      </c>
      <c r="EH64">
        <v>23691.8</v>
      </c>
      <c r="EI64">
        <v>39382.5</v>
      </c>
      <c r="EJ64">
        <v>36639.599999999999</v>
      </c>
      <c r="EK64">
        <v>45116.800000000003</v>
      </c>
      <c r="EL64">
        <v>42307.6</v>
      </c>
      <c r="EM64">
        <v>1.7333000000000001</v>
      </c>
      <c r="EN64">
        <v>2.0801699999999999</v>
      </c>
      <c r="EO64">
        <v>-1.6205000000000001E-2</v>
      </c>
      <c r="EP64">
        <v>0</v>
      </c>
      <c r="EQ64">
        <v>25.2027</v>
      </c>
      <c r="ER64">
        <v>999.9</v>
      </c>
      <c r="ES64">
        <v>40.209000000000003</v>
      </c>
      <c r="ET64">
        <v>34.472999999999999</v>
      </c>
      <c r="EU64">
        <v>30.054099999999998</v>
      </c>
      <c r="EV64">
        <v>52.590200000000003</v>
      </c>
      <c r="EW64">
        <v>28.765999999999998</v>
      </c>
      <c r="EX64">
        <v>2</v>
      </c>
      <c r="EY64">
        <v>0.35494399999999998</v>
      </c>
      <c r="EZ64">
        <v>6.2253299999999996</v>
      </c>
      <c r="FA64">
        <v>20.1356</v>
      </c>
      <c r="FB64">
        <v>5.2343599999999997</v>
      </c>
      <c r="FC64">
        <v>11.992000000000001</v>
      </c>
      <c r="FD64">
        <v>4.9557500000000001</v>
      </c>
      <c r="FE64">
        <v>3.3039999999999998</v>
      </c>
      <c r="FF64">
        <v>347.8</v>
      </c>
      <c r="FG64">
        <v>9999</v>
      </c>
      <c r="FH64">
        <v>9999</v>
      </c>
      <c r="FI64">
        <v>6219.7</v>
      </c>
      <c r="FJ64">
        <v>1.8681300000000001</v>
      </c>
      <c r="FK64">
        <v>1.8638600000000001</v>
      </c>
      <c r="FL64">
        <v>1.8713500000000001</v>
      </c>
      <c r="FM64">
        <v>1.8623400000000001</v>
      </c>
      <c r="FN64">
        <v>1.8617300000000001</v>
      </c>
      <c r="FO64">
        <v>1.8681399999999999</v>
      </c>
      <c r="FP64">
        <v>1.8583000000000001</v>
      </c>
      <c r="FQ64">
        <v>1.8646199999999999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4.2990000000000004</v>
      </c>
      <c r="GF64">
        <v>0.27850000000000003</v>
      </c>
      <c r="GG64">
        <v>1.5888367920270901</v>
      </c>
      <c r="GH64">
        <v>4.7671702753221603E-3</v>
      </c>
      <c r="GI64">
        <v>-2.2125445796511702E-6</v>
      </c>
      <c r="GJ64">
        <v>8.4011376092462001E-10</v>
      </c>
      <c r="GK64">
        <v>-6.0944756582233202E-2</v>
      </c>
      <c r="GL64">
        <v>-8.7290647325877699E-3</v>
      </c>
      <c r="GM64">
        <v>1.43137740804298E-3</v>
      </c>
      <c r="GN64">
        <v>-1.08861914993027E-5</v>
      </c>
      <c r="GO64">
        <v>12</v>
      </c>
      <c r="GP64">
        <v>2219</v>
      </c>
      <c r="GQ64">
        <v>4</v>
      </c>
      <c r="GR64">
        <v>38</v>
      </c>
      <c r="GS64">
        <v>3024.6</v>
      </c>
      <c r="GT64">
        <v>3024.6</v>
      </c>
      <c r="GU64">
        <v>2.2338900000000002</v>
      </c>
      <c r="GV64">
        <v>2.36694</v>
      </c>
      <c r="GW64">
        <v>1.9982899999999999</v>
      </c>
      <c r="GX64">
        <v>2.7050800000000002</v>
      </c>
      <c r="GY64">
        <v>2.0935100000000002</v>
      </c>
      <c r="GZ64">
        <v>2.4084500000000002</v>
      </c>
      <c r="HA64">
        <v>39.192399999999999</v>
      </c>
      <c r="HB64">
        <v>13.8256</v>
      </c>
      <c r="HC64">
        <v>18</v>
      </c>
      <c r="HD64">
        <v>425.11700000000002</v>
      </c>
      <c r="HE64">
        <v>659.05499999999995</v>
      </c>
      <c r="HF64">
        <v>19.1692</v>
      </c>
      <c r="HG64">
        <v>31.862300000000001</v>
      </c>
      <c r="HH64">
        <v>30.0014</v>
      </c>
      <c r="HI64">
        <v>31.760400000000001</v>
      </c>
      <c r="HJ64">
        <v>31.727799999999998</v>
      </c>
      <c r="HK64">
        <v>44.774999999999999</v>
      </c>
      <c r="HL64">
        <v>52.019100000000002</v>
      </c>
      <c r="HM64">
        <v>0</v>
      </c>
      <c r="HN64">
        <v>19.1996</v>
      </c>
      <c r="HO64">
        <v>843.56799999999998</v>
      </c>
      <c r="HP64">
        <v>17.402000000000001</v>
      </c>
      <c r="HQ64">
        <v>95.452699999999993</v>
      </c>
      <c r="HR64">
        <v>99.429900000000004</v>
      </c>
    </row>
    <row r="65" spans="1:226" x14ac:dyDescent="0.2">
      <c r="A65">
        <v>49</v>
      </c>
      <c r="B65">
        <v>1657479601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1657479598.2</v>
      </c>
      <c r="J65">
        <f t="shared" si="0"/>
        <v>2.9978072487979448E-3</v>
      </c>
      <c r="K65">
        <f t="shared" si="1"/>
        <v>2.9978072487979448</v>
      </c>
      <c r="L65">
        <f t="shared" si="2"/>
        <v>25.361426976916423</v>
      </c>
      <c r="M65">
        <f t="shared" si="3"/>
        <v>770.25</v>
      </c>
      <c r="N65">
        <f t="shared" si="4"/>
        <v>441.20569362896669</v>
      </c>
      <c r="O65">
        <f t="shared" si="5"/>
        <v>32.392929044327417</v>
      </c>
      <c r="P65">
        <f t="shared" si="6"/>
        <v>56.551068938325002</v>
      </c>
      <c r="Q65">
        <f t="shared" si="7"/>
        <v>0.13566915040993083</v>
      </c>
      <c r="R65">
        <f t="shared" si="8"/>
        <v>2.4193691643578732</v>
      </c>
      <c r="S65">
        <f t="shared" si="9"/>
        <v>0.13157994605552897</v>
      </c>
      <c r="T65">
        <f t="shared" si="10"/>
        <v>8.2594598297805855E-2</v>
      </c>
      <c r="U65">
        <f t="shared" si="11"/>
        <v>321.52235464219859</v>
      </c>
      <c r="V65">
        <f t="shared" si="12"/>
        <v>25.669545795339022</v>
      </c>
      <c r="W65">
        <f t="shared" si="13"/>
        <v>24.931550000000001</v>
      </c>
      <c r="X65">
        <f t="shared" si="14"/>
        <v>3.1667246729132281</v>
      </c>
      <c r="Y65">
        <f t="shared" si="15"/>
        <v>50.651519881292074</v>
      </c>
      <c r="Z65">
        <f t="shared" si="16"/>
        <v>1.5477100652164641</v>
      </c>
      <c r="AA65">
        <f t="shared" si="17"/>
        <v>3.0556043902408234</v>
      </c>
      <c r="AB65">
        <f t="shared" si="18"/>
        <v>1.619014607696764</v>
      </c>
      <c r="AC65">
        <f t="shared" si="19"/>
        <v>-132.20329967198936</v>
      </c>
      <c r="AD65">
        <f t="shared" si="20"/>
        <v>-77.93243132704103</v>
      </c>
      <c r="AE65">
        <f t="shared" si="21"/>
        <v>-6.788442155480924</v>
      </c>
      <c r="AF65">
        <f t="shared" si="22"/>
        <v>104.59818148768727</v>
      </c>
      <c r="AG65">
        <f t="shared" si="23"/>
        <v>42.545864898896312</v>
      </c>
      <c r="AH65">
        <f t="shared" si="24"/>
        <v>3.0099556070588243</v>
      </c>
      <c r="AI65">
        <f t="shared" si="25"/>
        <v>25.361426976916423</v>
      </c>
      <c r="AJ65">
        <v>837.99601840327796</v>
      </c>
      <c r="AK65">
        <v>794.31639393939395</v>
      </c>
      <c r="AL65">
        <v>3.2486469522274799</v>
      </c>
      <c r="AM65">
        <v>65.887509024533699</v>
      </c>
      <c r="AN65">
        <f t="shared" si="26"/>
        <v>2.9978072487979448</v>
      </c>
      <c r="AO65">
        <v>17.5752027306924</v>
      </c>
      <c r="AP65">
        <v>21.091028671328701</v>
      </c>
      <c r="AQ65">
        <v>1.19841563323114E-3</v>
      </c>
      <c r="AR65">
        <v>78.957328814249607</v>
      </c>
      <c r="AS65">
        <v>18</v>
      </c>
      <c r="AT65">
        <v>4</v>
      </c>
      <c r="AU65">
        <f t="shared" si="27"/>
        <v>1</v>
      </c>
      <c r="AV65">
        <f t="shared" si="28"/>
        <v>0</v>
      </c>
      <c r="AW65">
        <f t="shared" si="29"/>
        <v>39127.775917052815</v>
      </c>
      <c r="AX65">
        <f t="shared" si="30"/>
        <v>2000.0419999999999</v>
      </c>
      <c r="AY65">
        <f t="shared" si="31"/>
        <v>1681.2350994001031</v>
      </c>
      <c r="AZ65">
        <f t="shared" si="32"/>
        <v>0.84059989710221239</v>
      </c>
      <c r="BA65">
        <f t="shared" si="33"/>
        <v>0.16075780140726975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1657479598.2</v>
      </c>
      <c r="BH65">
        <v>770.25</v>
      </c>
      <c r="BI65">
        <v>824.08630000000005</v>
      </c>
      <c r="BJ65">
        <v>21.080480000000001</v>
      </c>
      <c r="BK65">
        <v>17.544730000000001</v>
      </c>
      <c r="BL65">
        <v>765.93050000000005</v>
      </c>
      <c r="BM65">
        <v>20.801639999999999</v>
      </c>
      <c r="BN65">
        <v>500.00779999999997</v>
      </c>
      <c r="BO65">
        <v>73.391890000000004</v>
      </c>
      <c r="BP65">
        <v>2.7219299999999998E-2</v>
      </c>
      <c r="BQ65">
        <v>24.334060000000001</v>
      </c>
      <c r="BR65">
        <v>24.931550000000001</v>
      </c>
      <c r="BS65">
        <v>999.9</v>
      </c>
      <c r="BT65">
        <v>0</v>
      </c>
      <c r="BU65">
        <v>0</v>
      </c>
      <c r="BV65">
        <v>9992.616</v>
      </c>
      <c r="BW65">
        <v>0</v>
      </c>
      <c r="BX65">
        <v>2316.6950000000002</v>
      </c>
      <c r="BY65">
        <v>-53.83623</v>
      </c>
      <c r="BZ65">
        <v>786.83699999999999</v>
      </c>
      <c r="CA65">
        <v>838.80269999999996</v>
      </c>
      <c r="CB65">
        <v>3.5357690000000002</v>
      </c>
      <c r="CC65">
        <v>824.08630000000005</v>
      </c>
      <c r="CD65">
        <v>17.544730000000001</v>
      </c>
      <c r="CE65">
        <v>1.5471379999999999</v>
      </c>
      <c r="CF65">
        <v>1.2876399999999999</v>
      </c>
      <c r="CG65">
        <v>13.442130000000001</v>
      </c>
      <c r="CH65">
        <v>10.65535</v>
      </c>
      <c r="CI65">
        <v>2000.0419999999999</v>
      </c>
      <c r="CJ65">
        <v>0.98000220000000005</v>
      </c>
      <c r="CK65">
        <v>1.9997959999999999E-2</v>
      </c>
      <c r="CL65">
        <v>0</v>
      </c>
      <c r="CM65">
        <v>2.6023100000000001</v>
      </c>
      <c r="CN65">
        <v>0</v>
      </c>
      <c r="CO65">
        <v>17356.52</v>
      </c>
      <c r="CP65">
        <v>16705.78</v>
      </c>
      <c r="CQ65">
        <v>45.936999999999998</v>
      </c>
      <c r="CR65">
        <v>48.936999999999998</v>
      </c>
      <c r="CS65">
        <v>47.186999999999998</v>
      </c>
      <c r="CT65">
        <v>46.237400000000001</v>
      </c>
      <c r="CU65">
        <v>45.055799999999998</v>
      </c>
      <c r="CV65">
        <v>1960.049</v>
      </c>
      <c r="CW65">
        <v>39.994</v>
      </c>
      <c r="CX65">
        <v>0</v>
      </c>
      <c r="CY65">
        <v>1651546385.4000001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3.5000000000000003E-2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-52.267365853658497</v>
      </c>
      <c r="DO65">
        <v>-10.0638606271778</v>
      </c>
      <c r="DP65">
        <v>0.99997029239037705</v>
      </c>
      <c r="DQ65">
        <v>0</v>
      </c>
      <c r="DR65">
        <v>3.4292675609756098</v>
      </c>
      <c r="DS65">
        <v>0.71679470383275001</v>
      </c>
      <c r="DT65">
        <v>7.25444537820705E-2</v>
      </c>
      <c r="DU65">
        <v>0</v>
      </c>
      <c r="DV65">
        <v>0</v>
      </c>
      <c r="DW65">
        <v>2</v>
      </c>
      <c r="DX65" t="s">
        <v>357</v>
      </c>
      <c r="DY65">
        <v>2.82335</v>
      </c>
      <c r="DZ65">
        <v>2.6436000000000002</v>
      </c>
      <c r="EA65">
        <v>0.11447400000000001</v>
      </c>
      <c r="EB65">
        <v>0.119976</v>
      </c>
      <c r="EC65">
        <v>7.5663499999999995E-2</v>
      </c>
      <c r="ED65">
        <v>6.6262500000000002E-2</v>
      </c>
      <c r="EE65">
        <v>24637</v>
      </c>
      <c r="EF65">
        <v>21388.2</v>
      </c>
      <c r="EG65">
        <v>24930</v>
      </c>
      <c r="EH65">
        <v>23691.1</v>
      </c>
      <c r="EI65">
        <v>39379.1</v>
      </c>
      <c r="EJ65">
        <v>36650.300000000003</v>
      </c>
      <c r="EK65">
        <v>45115.8</v>
      </c>
      <c r="EL65">
        <v>42306.5</v>
      </c>
      <c r="EM65">
        <v>1.7329300000000001</v>
      </c>
      <c r="EN65">
        <v>2.0803500000000001</v>
      </c>
      <c r="EO65">
        <v>-1.76504E-2</v>
      </c>
      <c r="EP65">
        <v>0</v>
      </c>
      <c r="EQ65">
        <v>25.220500000000001</v>
      </c>
      <c r="ER65">
        <v>999.9</v>
      </c>
      <c r="ES65">
        <v>40.232999999999997</v>
      </c>
      <c r="ET65">
        <v>34.493000000000002</v>
      </c>
      <c r="EU65">
        <v>30.104600000000001</v>
      </c>
      <c r="EV65">
        <v>52.720199999999998</v>
      </c>
      <c r="EW65">
        <v>28.75</v>
      </c>
      <c r="EX65">
        <v>2</v>
      </c>
      <c r="EY65">
        <v>0.356016</v>
      </c>
      <c r="EZ65">
        <v>6.1726200000000002</v>
      </c>
      <c r="FA65">
        <v>20.137</v>
      </c>
      <c r="FB65">
        <v>5.23346</v>
      </c>
      <c r="FC65">
        <v>11.992000000000001</v>
      </c>
      <c r="FD65">
        <v>4.9555999999999996</v>
      </c>
      <c r="FE65">
        <v>3.3039000000000001</v>
      </c>
      <c r="FF65">
        <v>347.8</v>
      </c>
      <c r="FG65">
        <v>9999</v>
      </c>
      <c r="FH65">
        <v>9999</v>
      </c>
      <c r="FI65">
        <v>6219.7</v>
      </c>
      <c r="FJ65">
        <v>1.8681300000000001</v>
      </c>
      <c r="FK65">
        <v>1.8638600000000001</v>
      </c>
      <c r="FL65">
        <v>1.87138</v>
      </c>
      <c r="FM65">
        <v>1.8623400000000001</v>
      </c>
      <c r="FN65">
        <v>1.86174</v>
      </c>
      <c r="FO65">
        <v>1.86815</v>
      </c>
      <c r="FP65">
        <v>1.8583000000000001</v>
      </c>
      <c r="FQ65">
        <v>1.8646199999999999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4.3460000000000001</v>
      </c>
      <c r="GF65">
        <v>0.27929999999999999</v>
      </c>
      <c r="GG65">
        <v>1.5888367920270901</v>
      </c>
      <c r="GH65">
        <v>4.7671702753221603E-3</v>
      </c>
      <c r="GI65">
        <v>-2.2125445796511702E-6</v>
      </c>
      <c r="GJ65">
        <v>8.4011376092462001E-10</v>
      </c>
      <c r="GK65">
        <v>-6.0944756582233202E-2</v>
      </c>
      <c r="GL65">
        <v>-8.7290647325877699E-3</v>
      </c>
      <c r="GM65">
        <v>1.43137740804298E-3</v>
      </c>
      <c r="GN65">
        <v>-1.08861914993027E-5</v>
      </c>
      <c r="GO65">
        <v>12</v>
      </c>
      <c r="GP65">
        <v>2219</v>
      </c>
      <c r="GQ65">
        <v>4</v>
      </c>
      <c r="GR65">
        <v>38</v>
      </c>
      <c r="GS65">
        <v>3024.7</v>
      </c>
      <c r="GT65">
        <v>3024.7</v>
      </c>
      <c r="GU65">
        <v>2.2717299999999998</v>
      </c>
      <c r="GV65">
        <v>2.3706100000000001</v>
      </c>
      <c r="GW65">
        <v>1.9982899999999999</v>
      </c>
      <c r="GX65">
        <v>2.7050800000000002</v>
      </c>
      <c r="GY65">
        <v>2.0935100000000002</v>
      </c>
      <c r="GZ65">
        <v>2.3962400000000001</v>
      </c>
      <c r="HA65">
        <v>39.192399999999999</v>
      </c>
      <c r="HB65">
        <v>13.816800000000001</v>
      </c>
      <c r="HC65">
        <v>18</v>
      </c>
      <c r="HD65">
        <v>424.95600000000002</v>
      </c>
      <c r="HE65">
        <v>659.31</v>
      </c>
      <c r="HF65">
        <v>19.214400000000001</v>
      </c>
      <c r="HG65">
        <v>31.8751</v>
      </c>
      <c r="HH65">
        <v>30.001200000000001</v>
      </c>
      <c r="HI65">
        <v>31.768899999999999</v>
      </c>
      <c r="HJ65">
        <v>31.737200000000001</v>
      </c>
      <c r="HK65">
        <v>45.522799999999997</v>
      </c>
      <c r="HL65">
        <v>52.3202</v>
      </c>
      <c r="HM65">
        <v>0</v>
      </c>
      <c r="HN65">
        <v>19.245899999999999</v>
      </c>
      <c r="HO65">
        <v>857.00800000000004</v>
      </c>
      <c r="HP65">
        <v>17.311900000000001</v>
      </c>
      <c r="HQ65">
        <v>95.450199999999995</v>
      </c>
      <c r="HR65">
        <v>99.427099999999996</v>
      </c>
    </row>
    <row r="66" spans="1:226" x14ac:dyDescent="0.2">
      <c r="A66">
        <v>50</v>
      </c>
      <c r="B66">
        <v>1657479606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1657479603.5</v>
      </c>
      <c r="J66">
        <f t="shared" si="0"/>
        <v>3.1059146782206745E-3</v>
      </c>
      <c r="K66">
        <f t="shared" si="1"/>
        <v>3.1059146782206746</v>
      </c>
      <c r="L66">
        <f t="shared" si="2"/>
        <v>25.77255431134671</v>
      </c>
      <c r="M66">
        <f t="shared" si="3"/>
        <v>787.30777777777803</v>
      </c>
      <c r="N66">
        <f t="shared" si="4"/>
        <v>463.09990056336807</v>
      </c>
      <c r="O66">
        <f t="shared" si="5"/>
        <v>34.000402196468983</v>
      </c>
      <c r="P66">
        <f t="shared" si="6"/>
        <v>57.803469757363466</v>
      </c>
      <c r="Q66">
        <f t="shared" si="7"/>
        <v>0.14054192468132118</v>
      </c>
      <c r="R66">
        <f t="shared" si="8"/>
        <v>2.4211680230307344</v>
      </c>
      <c r="S66">
        <f t="shared" si="9"/>
        <v>0.13616195974717629</v>
      </c>
      <c r="T66">
        <f t="shared" si="10"/>
        <v>8.5483376685440676E-2</v>
      </c>
      <c r="U66">
        <f t="shared" si="11"/>
        <v>321.51425580719189</v>
      </c>
      <c r="V66">
        <f t="shared" si="12"/>
        <v>25.643842884951333</v>
      </c>
      <c r="W66">
        <f t="shared" si="13"/>
        <v>24.9477444444444</v>
      </c>
      <c r="X66">
        <f t="shared" si="14"/>
        <v>3.1697850052901675</v>
      </c>
      <c r="Y66">
        <f t="shared" si="15"/>
        <v>50.662798689438816</v>
      </c>
      <c r="Z66">
        <f t="shared" si="16"/>
        <v>1.5488789918606178</v>
      </c>
      <c r="AA66">
        <f t="shared" si="17"/>
        <v>3.0572314043588311</v>
      </c>
      <c r="AB66">
        <f t="shared" si="18"/>
        <v>1.6209060134295497</v>
      </c>
      <c r="AC66">
        <f t="shared" si="19"/>
        <v>-136.97083730953173</v>
      </c>
      <c r="AD66">
        <f t="shared" si="20"/>
        <v>-78.944550324776529</v>
      </c>
      <c r="AE66">
        <f t="shared" si="21"/>
        <v>-6.8723641555203496</v>
      </c>
      <c r="AF66">
        <f t="shared" si="22"/>
        <v>98.726504017363268</v>
      </c>
      <c r="AG66">
        <f t="shared" si="23"/>
        <v>43.028311187757161</v>
      </c>
      <c r="AH66">
        <f t="shared" si="24"/>
        <v>3.127568225680708</v>
      </c>
      <c r="AI66">
        <f t="shared" si="25"/>
        <v>25.77255431134671</v>
      </c>
      <c r="AJ66">
        <v>854.973477797849</v>
      </c>
      <c r="AK66">
        <v>810.753096969696</v>
      </c>
      <c r="AL66">
        <v>3.2594228354821801</v>
      </c>
      <c r="AM66">
        <v>65.887509024533699</v>
      </c>
      <c r="AN66">
        <f t="shared" si="26"/>
        <v>3.1059146782206746</v>
      </c>
      <c r="AO66">
        <v>17.453856178454298</v>
      </c>
      <c r="AP66">
        <v>21.098602097902099</v>
      </c>
      <c r="AQ66">
        <v>7.9406136848200097E-4</v>
      </c>
      <c r="AR66">
        <v>78.957328814249607</v>
      </c>
      <c r="AS66">
        <v>18</v>
      </c>
      <c r="AT66">
        <v>4</v>
      </c>
      <c r="AU66">
        <f t="shared" si="27"/>
        <v>1</v>
      </c>
      <c r="AV66">
        <f t="shared" si="28"/>
        <v>0</v>
      </c>
      <c r="AW66">
        <f t="shared" si="29"/>
        <v>39171.027992664072</v>
      </c>
      <c r="AX66">
        <f t="shared" si="30"/>
        <v>1999.9911111111101</v>
      </c>
      <c r="AY66">
        <f t="shared" si="31"/>
        <v>1681.1923646669379</v>
      </c>
      <c r="AZ66">
        <f t="shared" si="32"/>
        <v>0.84059991833310643</v>
      </c>
      <c r="BA66">
        <f t="shared" si="33"/>
        <v>0.1607578423828955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1657479603.5</v>
      </c>
      <c r="BH66">
        <v>787.30777777777803</v>
      </c>
      <c r="BI66">
        <v>841.89666666666699</v>
      </c>
      <c r="BJ66">
        <v>21.0963888888889</v>
      </c>
      <c r="BK66">
        <v>17.4224777777778</v>
      </c>
      <c r="BL66">
        <v>782.93977777777798</v>
      </c>
      <c r="BM66">
        <v>20.816966666666701</v>
      </c>
      <c r="BN66">
        <v>499.99922222222199</v>
      </c>
      <c r="BO66">
        <v>73.391911111111099</v>
      </c>
      <c r="BP66">
        <v>2.7241333333333301E-2</v>
      </c>
      <c r="BQ66">
        <v>24.342944444444399</v>
      </c>
      <c r="BR66">
        <v>24.9477444444444</v>
      </c>
      <c r="BS66">
        <v>999.9</v>
      </c>
      <c r="BT66">
        <v>0</v>
      </c>
      <c r="BU66">
        <v>0</v>
      </c>
      <c r="BV66">
        <v>10004.4411111111</v>
      </c>
      <c r="BW66">
        <v>0</v>
      </c>
      <c r="BX66">
        <v>2314.4755555555598</v>
      </c>
      <c r="BY66">
        <v>-54.5887666666667</v>
      </c>
      <c r="BZ66">
        <v>804.27522222222206</v>
      </c>
      <c r="CA66">
        <v>856.824444444444</v>
      </c>
      <c r="CB66">
        <v>3.6739000000000002</v>
      </c>
      <c r="CC66">
        <v>841.89666666666699</v>
      </c>
      <c r="CD66">
        <v>17.4224777777778</v>
      </c>
      <c r="CE66">
        <v>1.54830444444444</v>
      </c>
      <c r="CF66">
        <v>1.27866888888889</v>
      </c>
      <c r="CG66">
        <v>13.4536888888889</v>
      </c>
      <c r="CH66">
        <v>10.5504333333333</v>
      </c>
      <c r="CI66">
        <v>1999.9911111111101</v>
      </c>
      <c r="CJ66">
        <v>0.98000233333333298</v>
      </c>
      <c r="CK66">
        <v>1.9997822222222201E-2</v>
      </c>
      <c r="CL66">
        <v>0</v>
      </c>
      <c r="CM66">
        <v>2.5669444444444398</v>
      </c>
      <c r="CN66">
        <v>0</v>
      </c>
      <c r="CO66">
        <v>17435.233333333301</v>
      </c>
      <c r="CP66">
        <v>16705.366666666701</v>
      </c>
      <c r="CQ66">
        <v>45.936999999999998</v>
      </c>
      <c r="CR66">
        <v>49</v>
      </c>
      <c r="CS66">
        <v>47.228999999999999</v>
      </c>
      <c r="CT66">
        <v>46.263777777777797</v>
      </c>
      <c r="CU66">
        <v>45.061999999999998</v>
      </c>
      <c r="CV66">
        <v>1960</v>
      </c>
      <c r="CW66">
        <v>39.994444444444397</v>
      </c>
      <c r="CX66">
        <v>0</v>
      </c>
      <c r="CY66">
        <v>1651546390.2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3.5000000000000003E-2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-53.274380487804898</v>
      </c>
      <c r="DO66">
        <v>-10.402319163763201</v>
      </c>
      <c r="DP66">
        <v>1.0299150950607101</v>
      </c>
      <c r="DQ66">
        <v>0</v>
      </c>
      <c r="DR66">
        <v>3.5229039024390199</v>
      </c>
      <c r="DS66">
        <v>0.93254696864111097</v>
      </c>
      <c r="DT66">
        <v>9.6086675375782304E-2</v>
      </c>
      <c r="DU66">
        <v>0</v>
      </c>
      <c r="DV66">
        <v>0</v>
      </c>
      <c r="DW66">
        <v>2</v>
      </c>
      <c r="DX66" t="s">
        <v>357</v>
      </c>
      <c r="DY66">
        <v>2.8235000000000001</v>
      </c>
      <c r="DZ66">
        <v>2.6436899999999999</v>
      </c>
      <c r="EA66">
        <v>0.116046</v>
      </c>
      <c r="EB66">
        <v>0.12156400000000001</v>
      </c>
      <c r="EC66">
        <v>7.5674400000000003E-2</v>
      </c>
      <c r="ED66">
        <v>6.5960299999999999E-2</v>
      </c>
      <c r="EE66">
        <v>24592.6</v>
      </c>
      <c r="EF66">
        <v>21348.799999999999</v>
      </c>
      <c r="EG66">
        <v>24929.3</v>
      </c>
      <c r="EH66">
        <v>23690.3</v>
      </c>
      <c r="EI66">
        <v>39377.9</v>
      </c>
      <c r="EJ66">
        <v>36661.300000000003</v>
      </c>
      <c r="EK66">
        <v>45114.9</v>
      </c>
      <c r="EL66">
        <v>42305.5</v>
      </c>
      <c r="EM66">
        <v>1.7330700000000001</v>
      </c>
      <c r="EN66">
        <v>2.0798700000000001</v>
      </c>
      <c r="EO66">
        <v>-1.7732399999999999E-2</v>
      </c>
      <c r="EP66">
        <v>0</v>
      </c>
      <c r="EQ66">
        <v>25.238600000000002</v>
      </c>
      <c r="ER66">
        <v>999.9</v>
      </c>
      <c r="ES66">
        <v>40.209000000000003</v>
      </c>
      <c r="ET66">
        <v>34.503</v>
      </c>
      <c r="EU66">
        <v>30.103300000000001</v>
      </c>
      <c r="EV66">
        <v>52.850200000000001</v>
      </c>
      <c r="EW66">
        <v>28.742000000000001</v>
      </c>
      <c r="EX66">
        <v>2</v>
      </c>
      <c r="EY66">
        <v>0.35684700000000003</v>
      </c>
      <c r="EZ66">
        <v>6.1461899999999998</v>
      </c>
      <c r="FA66">
        <v>20.137899999999998</v>
      </c>
      <c r="FB66">
        <v>5.2340600000000004</v>
      </c>
      <c r="FC66">
        <v>11.992000000000001</v>
      </c>
      <c r="FD66">
        <v>4.9557000000000002</v>
      </c>
      <c r="FE66">
        <v>3.3039800000000001</v>
      </c>
      <c r="FF66">
        <v>347.8</v>
      </c>
      <c r="FG66">
        <v>9999</v>
      </c>
      <c r="FH66">
        <v>9999</v>
      </c>
      <c r="FI66">
        <v>6220</v>
      </c>
      <c r="FJ66">
        <v>1.8681399999999999</v>
      </c>
      <c r="FK66">
        <v>1.8638600000000001</v>
      </c>
      <c r="FL66">
        <v>1.8713599999999999</v>
      </c>
      <c r="FM66">
        <v>1.8623400000000001</v>
      </c>
      <c r="FN66">
        <v>1.86172</v>
      </c>
      <c r="FO66">
        <v>1.86818</v>
      </c>
      <c r="FP66">
        <v>1.8583400000000001</v>
      </c>
      <c r="FQ66">
        <v>1.8646199999999999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4.3899999999999997</v>
      </c>
      <c r="GF66">
        <v>0.27950000000000003</v>
      </c>
      <c r="GG66">
        <v>1.5888367920270901</v>
      </c>
      <c r="GH66">
        <v>4.7671702753221603E-3</v>
      </c>
      <c r="GI66">
        <v>-2.2125445796511702E-6</v>
      </c>
      <c r="GJ66">
        <v>8.4011376092462001E-10</v>
      </c>
      <c r="GK66">
        <v>-6.0944756582233202E-2</v>
      </c>
      <c r="GL66">
        <v>-8.7290647325877699E-3</v>
      </c>
      <c r="GM66">
        <v>1.43137740804298E-3</v>
      </c>
      <c r="GN66">
        <v>-1.08861914993027E-5</v>
      </c>
      <c r="GO66">
        <v>12</v>
      </c>
      <c r="GP66">
        <v>2219</v>
      </c>
      <c r="GQ66">
        <v>4</v>
      </c>
      <c r="GR66">
        <v>38</v>
      </c>
      <c r="GS66">
        <v>3024.8</v>
      </c>
      <c r="GT66">
        <v>3024.8</v>
      </c>
      <c r="GU66">
        <v>2.3071299999999999</v>
      </c>
      <c r="GV66">
        <v>2.36816</v>
      </c>
      <c r="GW66">
        <v>1.9982899999999999</v>
      </c>
      <c r="GX66">
        <v>2.7050800000000002</v>
      </c>
      <c r="GY66">
        <v>2.0935100000000002</v>
      </c>
      <c r="GZ66">
        <v>2.3913600000000002</v>
      </c>
      <c r="HA66">
        <v>39.217300000000002</v>
      </c>
      <c r="HB66">
        <v>13.816800000000001</v>
      </c>
      <c r="HC66">
        <v>18</v>
      </c>
      <c r="HD66">
        <v>425.096</v>
      </c>
      <c r="HE66">
        <v>659.01</v>
      </c>
      <c r="HF66">
        <v>19.258099999999999</v>
      </c>
      <c r="HG66">
        <v>31.887599999999999</v>
      </c>
      <c r="HH66">
        <v>30.001000000000001</v>
      </c>
      <c r="HI66">
        <v>31.777000000000001</v>
      </c>
      <c r="HJ66">
        <v>31.746600000000001</v>
      </c>
      <c r="HK66">
        <v>46.198</v>
      </c>
      <c r="HL66">
        <v>52.597299999999997</v>
      </c>
      <c r="HM66">
        <v>0</v>
      </c>
      <c r="HN66">
        <v>19.288399999999999</v>
      </c>
      <c r="HO66">
        <v>877.09900000000005</v>
      </c>
      <c r="HP66">
        <v>17.226400000000002</v>
      </c>
      <c r="HQ66">
        <v>95.448099999999997</v>
      </c>
      <c r="HR66">
        <v>99.424499999999995</v>
      </c>
    </row>
    <row r="67" spans="1:226" x14ac:dyDescent="0.2">
      <c r="A67">
        <v>51</v>
      </c>
      <c r="B67">
        <v>1657479611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1657479608.2</v>
      </c>
      <c r="J67">
        <f t="shared" si="0"/>
        <v>3.1984542171158451E-3</v>
      </c>
      <c r="K67">
        <f t="shared" si="1"/>
        <v>3.1984542171158452</v>
      </c>
      <c r="L67">
        <f t="shared" si="2"/>
        <v>26.392108470442189</v>
      </c>
      <c r="M67">
        <f t="shared" si="3"/>
        <v>802.19629999999995</v>
      </c>
      <c r="N67">
        <f t="shared" si="4"/>
        <v>479.18375949931215</v>
      </c>
      <c r="O67">
        <f t="shared" si="5"/>
        <v>35.18136201222881</v>
      </c>
      <c r="P67">
        <f t="shared" si="6"/>
        <v>58.896734030926645</v>
      </c>
      <c r="Q67">
        <f t="shared" si="7"/>
        <v>0.14488572283627074</v>
      </c>
      <c r="R67">
        <f t="shared" si="8"/>
        <v>2.4187605357373281</v>
      </c>
      <c r="S67">
        <f t="shared" si="9"/>
        <v>0.14023117911182231</v>
      </c>
      <c r="T67">
        <f t="shared" si="10"/>
        <v>8.805022292284187E-2</v>
      </c>
      <c r="U67">
        <f t="shared" si="11"/>
        <v>321.52505489999999</v>
      </c>
      <c r="V67">
        <f t="shared" si="12"/>
        <v>25.63761965715122</v>
      </c>
      <c r="W67">
        <f t="shared" si="13"/>
        <v>24.948119999999999</v>
      </c>
      <c r="X67">
        <f t="shared" si="14"/>
        <v>3.1698560062579619</v>
      </c>
      <c r="Y67">
        <f t="shared" si="15"/>
        <v>50.605041634331208</v>
      </c>
      <c r="Z67">
        <f t="shared" si="16"/>
        <v>1.5490910997719736</v>
      </c>
      <c r="AA67">
        <f t="shared" si="17"/>
        <v>3.0611398582884424</v>
      </c>
      <c r="AB67">
        <f t="shared" si="18"/>
        <v>1.6207649064859884</v>
      </c>
      <c r="AC67">
        <f t="shared" si="19"/>
        <v>-141.05183097480878</v>
      </c>
      <c r="AD67">
        <f t="shared" si="20"/>
        <v>-76.134167280859131</v>
      </c>
      <c r="AE67">
        <f t="shared" si="21"/>
        <v>-6.6350336657518838</v>
      </c>
      <c r="AF67">
        <f t="shared" si="22"/>
        <v>97.70402297858017</v>
      </c>
      <c r="AG67">
        <f t="shared" si="23"/>
        <v>43.760053667282364</v>
      </c>
      <c r="AH67">
        <f t="shared" si="24"/>
        <v>3.2032028179607726</v>
      </c>
      <c r="AI67">
        <f t="shared" si="25"/>
        <v>26.392108470442189</v>
      </c>
      <c r="AJ67">
        <v>872.06438584511704</v>
      </c>
      <c r="AK67">
        <v>827.02558181818199</v>
      </c>
      <c r="AL67">
        <v>3.27737319082045</v>
      </c>
      <c r="AM67">
        <v>65.887509024533699</v>
      </c>
      <c r="AN67">
        <f t="shared" si="26"/>
        <v>3.1984542171158452</v>
      </c>
      <c r="AO67">
        <v>17.3458436925558</v>
      </c>
      <c r="AP67">
        <v>21.104248251748299</v>
      </c>
      <c r="AQ67">
        <v>-3.5247940751984502E-4</v>
      </c>
      <c r="AR67">
        <v>78.957328814249607</v>
      </c>
      <c r="AS67">
        <v>18</v>
      </c>
      <c r="AT67">
        <v>4</v>
      </c>
      <c r="AU67">
        <f t="shared" si="27"/>
        <v>1</v>
      </c>
      <c r="AV67">
        <f t="shared" si="28"/>
        <v>0</v>
      </c>
      <c r="AW67">
        <f t="shared" si="29"/>
        <v>39108.782737786947</v>
      </c>
      <c r="AX67">
        <f t="shared" si="30"/>
        <v>2000.06</v>
      </c>
      <c r="AY67">
        <f t="shared" si="31"/>
        <v>1681.2501299999999</v>
      </c>
      <c r="AZ67">
        <f t="shared" si="32"/>
        <v>0.84059984700458978</v>
      </c>
      <c r="BA67">
        <f t="shared" si="33"/>
        <v>0.16075770471885842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1657479608.2</v>
      </c>
      <c r="BH67">
        <v>802.19629999999995</v>
      </c>
      <c r="BI67">
        <v>857.78610000000003</v>
      </c>
      <c r="BJ67">
        <v>21.099219999999999</v>
      </c>
      <c r="BK67">
        <v>17.336870000000001</v>
      </c>
      <c r="BL67">
        <v>797.78579999999999</v>
      </c>
      <c r="BM67">
        <v>20.819710000000001</v>
      </c>
      <c r="BN67">
        <v>500.05200000000002</v>
      </c>
      <c r="BO67">
        <v>73.392290000000003</v>
      </c>
      <c r="BP67">
        <v>2.7063879999999998E-2</v>
      </c>
      <c r="BQ67">
        <v>24.364270000000001</v>
      </c>
      <c r="BR67">
        <v>24.948119999999999</v>
      </c>
      <c r="BS67">
        <v>999.9</v>
      </c>
      <c r="BT67">
        <v>0</v>
      </c>
      <c r="BU67">
        <v>0</v>
      </c>
      <c r="BV67">
        <v>9988.5609999999997</v>
      </c>
      <c r="BW67">
        <v>0</v>
      </c>
      <c r="BX67">
        <v>2318.386</v>
      </c>
      <c r="BY67">
        <v>-55.589680000000001</v>
      </c>
      <c r="BZ67">
        <v>819.48680000000002</v>
      </c>
      <c r="CA67">
        <v>872.91959999999995</v>
      </c>
      <c r="CB67">
        <v>3.7623350000000002</v>
      </c>
      <c r="CC67">
        <v>857.78610000000003</v>
      </c>
      <c r="CD67">
        <v>17.336870000000001</v>
      </c>
      <c r="CE67">
        <v>1.5485199999999999</v>
      </c>
      <c r="CF67">
        <v>1.272394</v>
      </c>
      <c r="CG67">
        <v>13.45585</v>
      </c>
      <c r="CH67">
        <v>10.476649999999999</v>
      </c>
      <c r="CI67">
        <v>2000.06</v>
      </c>
      <c r="CJ67">
        <v>0.98000310000000002</v>
      </c>
      <c r="CK67">
        <v>1.9997029999999999E-2</v>
      </c>
      <c r="CL67">
        <v>0</v>
      </c>
      <c r="CM67">
        <v>2.50617</v>
      </c>
      <c r="CN67">
        <v>0</v>
      </c>
      <c r="CO67">
        <v>17505.43</v>
      </c>
      <c r="CP67">
        <v>16705.939999999999</v>
      </c>
      <c r="CQ67">
        <v>45.993699999999997</v>
      </c>
      <c r="CR67">
        <v>49</v>
      </c>
      <c r="CS67">
        <v>47.25</v>
      </c>
      <c r="CT67">
        <v>46.305799999999998</v>
      </c>
      <c r="CU67">
        <v>45.118699999999997</v>
      </c>
      <c r="CV67">
        <v>1960.069</v>
      </c>
      <c r="CW67">
        <v>39.991</v>
      </c>
      <c r="CX67">
        <v>0</v>
      </c>
      <c r="CY67">
        <v>1651546395.5999999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3.5000000000000003E-2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-53.982643902439001</v>
      </c>
      <c r="DO67">
        <v>-10.7958104529616</v>
      </c>
      <c r="DP67">
        <v>1.0686467309796801</v>
      </c>
      <c r="DQ67">
        <v>0</v>
      </c>
      <c r="DR67">
        <v>3.58961780487805</v>
      </c>
      <c r="DS67">
        <v>1.1252903832752601</v>
      </c>
      <c r="DT67">
        <v>0.113982598254898</v>
      </c>
      <c r="DU67">
        <v>0</v>
      </c>
      <c r="DV67">
        <v>0</v>
      </c>
      <c r="DW67">
        <v>2</v>
      </c>
      <c r="DX67" t="s">
        <v>357</v>
      </c>
      <c r="DY67">
        <v>2.8231600000000001</v>
      </c>
      <c r="DZ67">
        <v>2.6434199999999999</v>
      </c>
      <c r="EA67">
        <v>0.11760900000000001</v>
      </c>
      <c r="EB67">
        <v>0.12316299999999999</v>
      </c>
      <c r="EC67">
        <v>7.5693300000000005E-2</v>
      </c>
      <c r="ED67">
        <v>6.5749199999999994E-2</v>
      </c>
      <c r="EE67">
        <v>24548.5</v>
      </c>
      <c r="EF67">
        <v>21309.599999999999</v>
      </c>
      <c r="EG67">
        <v>24928.799999999999</v>
      </c>
      <c r="EH67">
        <v>23690</v>
      </c>
      <c r="EI67">
        <v>39376.1</v>
      </c>
      <c r="EJ67">
        <v>36669.300000000003</v>
      </c>
      <c r="EK67">
        <v>45113.7</v>
      </c>
      <c r="EL67">
        <v>42305</v>
      </c>
      <c r="EM67">
        <v>1.73275</v>
      </c>
      <c r="EN67">
        <v>2.0794299999999999</v>
      </c>
      <c r="EO67">
        <v>-1.8987799999999999E-2</v>
      </c>
      <c r="EP67">
        <v>0</v>
      </c>
      <c r="EQ67">
        <v>25.260300000000001</v>
      </c>
      <c r="ER67">
        <v>999.9</v>
      </c>
      <c r="ES67">
        <v>40.209000000000003</v>
      </c>
      <c r="ET67">
        <v>34.523000000000003</v>
      </c>
      <c r="EU67">
        <v>30.1357</v>
      </c>
      <c r="EV67">
        <v>53.040199999999999</v>
      </c>
      <c r="EW67">
        <v>28.669899999999998</v>
      </c>
      <c r="EX67">
        <v>2</v>
      </c>
      <c r="EY67">
        <v>0.35788599999999998</v>
      </c>
      <c r="EZ67">
        <v>6.1174499999999998</v>
      </c>
      <c r="FA67">
        <v>20.1387</v>
      </c>
      <c r="FB67">
        <v>5.2339099999999998</v>
      </c>
      <c r="FC67">
        <v>11.992000000000001</v>
      </c>
      <c r="FD67">
        <v>4.9555999999999996</v>
      </c>
      <c r="FE67">
        <v>3.3039999999999998</v>
      </c>
      <c r="FF67">
        <v>347.8</v>
      </c>
      <c r="FG67">
        <v>9999</v>
      </c>
      <c r="FH67">
        <v>9999</v>
      </c>
      <c r="FI67">
        <v>6220</v>
      </c>
      <c r="FJ67">
        <v>1.8681399999999999</v>
      </c>
      <c r="FK67">
        <v>1.8638600000000001</v>
      </c>
      <c r="FL67">
        <v>1.87137</v>
      </c>
      <c r="FM67">
        <v>1.8623400000000001</v>
      </c>
      <c r="FN67">
        <v>1.8617300000000001</v>
      </c>
      <c r="FO67">
        <v>1.86816</v>
      </c>
      <c r="FP67">
        <v>1.8583400000000001</v>
      </c>
      <c r="FQ67">
        <v>1.86463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4.4359999999999999</v>
      </c>
      <c r="GF67">
        <v>0.27979999999999999</v>
      </c>
      <c r="GG67">
        <v>1.5888367920270901</v>
      </c>
      <c r="GH67">
        <v>4.7671702753221603E-3</v>
      </c>
      <c r="GI67">
        <v>-2.2125445796511702E-6</v>
      </c>
      <c r="GJ67">
        <v>8.4011376092462001E-10</v>
      </c>
      <c r="GK67">
        <v>-6.0944756582233202E-2</v>
      </c>
      <c r="GL67">
        <v>-8.7290647325877699E-3</v>
      </c>
      <c r="GM67">
        <v>1.43137740804298E-3</v>
      </c>
      <c r="GN67">
        <v>-1.08861914993027E-5</v>
      </c>
      <c r="GO67">
        <v>12</v>
      </c>
      <c r="GP67">
        <v>2219</v>
      </c>
      <c r="GQ67">
        <v>4</v>
      </c>
      <c r="GR67">
        <v>38</v>
      </c>
      <c r="GS67">
        <v>3024.8</v>
      </c>
      <c r="GT67">
        <v>3024.8</v>
      </c>
      <c r="GU67">
        <v>2.34131</v>
      </c>
      <c r="GV67">
        <v>2.36938</v>
      </c>
      <c r="GW67">
        <v>1.9982899999999999</v>
      </c>
      <c r="GX67">
        <v>2.7050800000000002</v>
      </c>
      <c r="GY67">
        <v>2.0935100000000002</v>
      </c>
      <c r="GZ67">
        <v>2.36938</v>
      </c>
      <c r="HA67">
        <v>39.217300000000002</v>
      </c>
      <c r="HB67">
        <v>13.816800000000001</v>
      </c>
      <c r="HC67">
        <v>18</v>
      </c>
      <c r="HD67">
        <v>424.96899999999999</v>
      </c>
      <c r="HE67">
        <v>658.73099999999999</v>
      </c>
      <c r="HF67">
        <v>19.300999999999998</v>
      </c>
      <c r="HG67">
        <v>31.901900000000001</v>
      </c>
      <c r="HH67">
        <v>30.001100000000001</v>
      </c>
      <c r="HI67">
        <v>31.786300000000001</v>
      </c>
      <c r="HJ67">
        <v>31.755800000000001</v>
      </c>
      <c r="HK67">
        <v>46.931600000000003</v>
      </c>
      <c r="HL67">
        <v>52.904600000000002</v>
      </c>
      <c r="HM67">
        <v>0</v>
      </c>
      <c r="HN67">
        <v>19.324400000000001</v>
      </c>
      <c r="HO67">
        <v>890.49099999999999</v>
      </c>
      <c r="HP67">
        <v>17.1341</v>
      </c>
      <c r="HQ67">
        <v>95.445899999999995</v>
      </c>
      <c r="HR67">
        <v>99.423299999999998</v>
      </c>
    </row>
    <row r="68" spans="1:226" x14ac:dyDescent="0.2">
      <c r="A68">
        <v>52</v>
      </c>
      <c r="B68">
        <v>1657479616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1657479613.5</v>
      </c>
      <c r="J68">
        <f t="shared" si="0"/>
        <v>3.2759961984217753E-3</v>
      </c>
      <c r="K68">
        <f t="shared" si="1"/>
        <v>3.2759961984217751</v>
      </c>
      <c r="L68">
        <f t="shared" si="2"/>
        <v>27.186276790709268</v>
      </c>
      <c r="M68">
        <f t="shared" si="3"/>
        <v>819.14422222222197</v>
      </c>
      <c r="N68">
        <f t="shared" si="4"/>
        <v>493.82645628288424</v>
      </c>
      <c r="O68">
        <f t="shared" si="5"/>
        <v>36.256657608333292</v>
      </c>
      <c r="P68">
        <f t="shared" si="6"/>
        <v>60.141434747154406</v>
      </c>
      <c r="Q68">
        <f t="shared" si="7"/>
        <v>0.14849138613254415</v>
      </c>
      <c r="R68">
        <f t="shared" si="8"/>
        <v>2.4184895743904775</v>
      </c>
      <c r="S68">
        <f t="shared" si="9"/>
        <v>0.1436059666894888</v>
      </c>
      <c r="T68">
        <f t="shared" si="10"/>
        <v>9.0179274967389117E-2</v>
      </c>
      <c r="U68">
        <f t="shared" si="11"/>
        <v>321.50478099999947</v>
      </c>
      <c r="V68">
        <f t="shared" si="12"/>
        <v>25.635741072931072</v>
      </c>
      <c r="W68">
        <f t="shared" si="13"/>
        <v>24.953522222222201</v>
      </c>
      <c r="X68">
        <f t="shared" si="14"/>
        <v>3.1708774816672829</v>
      </c>
      <c r="Y68">
        <f t="shared" si="15"/>
        <v>50.561983281271807</v>
      </c>
      <c r="Z68">
        <f t="shared" si="16"/>
        <v>1.5498405358043712</v>
      </c>
      <c r="AA68">
        <f t="shared" si="17"/>
        <v>3.0652289234438181</v>
      </c>
      <c r="AB68">
        <f t="shared" si="18"/>
        <v>1.6210369458629117</v>
      </c>
      <c r="AC68">
        <f t="shared" si="19"/>
        <v>-144.47143235040028</v>
      </c>
      <c r="AD68">
        <f t="shared" si="20"/>
        <v>-73.924294645877566</v>
      </c>
      <c r="AE68">
        <f t="shared" si="21"/>
        <v>-6.444065469967537</v>
      </c>
      <c r="AF68">
        <f t="shared" si="22"/>
        <v>96.664988533754084</v>
      </c>
      <c r="AG68">
        <f t="shared" si="23"/>
        <v>44.490933709455362</v>
      </c>
      <c r="AH68">
        <f t="shared" si="24"/>
        <v>3.3101684225960488</v>
      </c>
      <c r="AI68">
        <f t="shared" si="25"/>
        <v>27.186276790709268</v>
      </c>
      <c r="AJ68">
        <v>889.32500764418205</v>
      </c>
      <c r="AK68">
        <v>843.35952727272695</v>
      </c>
      <c r="AL68">
        <v>3.26532694202804</v>
      </c>
      <c r="AM68">
        <v>65.887509024533699</v>
      </c>
      <c r="AN68">
        <f t="shared" si="26"/>
        <v>3.2759961984217751</v>
      </c>
      <c r="AO68">
        <v>17.260391893437099</v>
      </c>
      <c r="AP68">
        <v>21.1074132867133</v>
      </c>
      <c r="AQ68">
        <v>3.2895387367415699E-4</v>
      </c>
      <c r="AR68">
        <v>78.957328814249607</v>
      </c>
      <c r="AS68">
        <v>19</v>
      </c>
      <c r="AT68">
        <v>4</v>
      </c>
      <c r="AU68">
        <f t="shared" si="27"/>
        <v>1</v>
      </c>
      <c r="AV68">
        <f t="shared" si="28"/>
        <v>0</v>
      </c>
      <c r="AW68">
        <f t="shared" si="29"/>
        <v>39099.168342295183</v>
      </c>
      <c r="AX68">
        <f t="shared" si="30"/>
        <v>1999.93333333333</v>
      </c>
      <c r="AY68">
        <f t="shared" si="31"/>
        <v>1681.1436999999974</v>
      </c>
      <c r="AZ68">
        <f t="shared" si="32"/>
        <v>0.8405998699956666</v>
      </c>
      <c r="BA68">
        <f t="shared" si="33"/>
        <v>0.1607577490916364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1657479613.5</v>
      </c>
      <c r="BH68">
        <v>819.14422222222197</v>
      </c>
      <c r="BI68">
        <v>875.79222222222199</v>
      </c>
      <c r="BJ68">
        <v>21.109288888888901</v>
      </c>
      <c r="BK68">
        <v>17.220588888888901</v>
      </c>
      <c r="BL68">
        <v>814.68577777777796</v>
      </c>
      <c r="BM68">
        <v>20.829411111111099</v>
      </c>
      <c r="BN68">
        <v>499.95522222222201</v>
      </c>
      <c r="BO68">
        <v>73.392544444444496</v>
      </c>
      <c r="BP68">
        <v>2.7291911111111102E-2</v>
      </c>
      <c r="BQ68">
        <v>24.386555555555599</v>
      </c>
      <c r="BR68">
        <v>24.953522222222201</v>
      </c>
      <c r="BS68">
        <v>999.9</v>
      </c>
      <c r="BT68">
        <v>0</v>
      </c>
      <c r="BU68">
        <v>0</v>
      </c>
      <c r="BV68">
        <v>9986.7455555555607</v>
      </c>
      <c r="BW68">
        <v>0</v>
      </c>
      <c r="BX68">
        <v>2324.7855555555602</v>
      </c>
      <c r="BY68">
        <v>-56.647944444444398</v>
      </c>
      <c r="BZ68">
        <v>836.80866666666702</v>
      </c>
      <c r="CA68">
        <v>891.13788888888905</v>
      </c>
      <c r="CB68">
        <v>3.88869555555556</v>
      </c>
      <c r="CC68">
        <v>875.79222222222199</v>
      </c>
      <c r="CD68">
        <v>17.220588888888901</v>
      </c>
      <c r="CE68">
        <v>1.5492633333333301</v>
      </c>
      <c r="CF68">
        <v>1.26386333333333</v>
      </c>
      <c r="CG68">
        <v>13.4632111111111</v>
      </c>
      <c r="CH68">
        <v>10.375855555555599</v>
      </c>
      <c r="CI68">
        <v>1999.93333333333</v>
      </c>
      <c r="CJ68">
        <v>0.98000233333333298</v>
      </c>
      <c r="CK68">
        <v>1.9997822222222201E-2</v>
      </c>
      <c r="CL68">
        <v>0</v>
      </c>
      <c r="CM68">
        <v>2.5947222222222202</v>
      </c>
      <c r="CN68">
        <v>0</v>
      </c>
      <c r="CO68">
        <v>17584.9555555556</v>
      </c>
      <c r="CP68">
        <v>16704.877777777801</v>
      </c>
      <c r="CQ68">
        <v>46</v>
      </c>
      <c r="CR68">
        <v>49.061999999999998</v>
      </c>
      <c r="CS68">
        <v>47.277555555555601</v>
      </c>
      <c r="CT68">
        <v>46.34</v>
      </c>
      <c r="CU68">
        <v>45.125</v>
      </c>
      <c r="CV68">
        <v>1959.94333333333</v>
      </c>
      <c r="CW68">
        <v>39.99</v>
      </c>
      <c r="CX68">
        <v>0</v>
      </c>
      <c r="CY68">
        <v>1651546400.4000001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3.5000000000000003E-2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-55.106680487804901</v>
      </c>
      <c r="DO68">
        <v>-11.1808703832753</v>
      </c>
      <c r="DP68">
        <v>1.10798992031594</v>
      </c>
      <c r="DQ68">
        <v>0</v>
      </c>
      <c r="DR68">
        <v>3.7069651219512201</v>
      </c>
      <c r="DS68">
        <v>1.34730794425088</v>
      </c>
      <c r="DT68">
        <v>0.13350949709750601</v>
      </c>
      <c r="DU68">
        <v>0</v>
      </c>
      <c r="DV68">
        <v>0</v>
      </c>
      <c r="DW68">
        <v>2</v>
      </c>
      <c r="DX68" t="s">
        <v>357</v>
      </c>
      <c r="DY68">
        <v>2.8229700000000002</v>
      </c>
      <c r="DZ68">
        <v>2.6441499999999998</v>
      </c>
      <c r="EA68">
        <v>0.119155</v>
      </c>
      <c r="EB68">
        <v>0.124722</v>
      </c>
      <c r="EC68">
        <v>7.5703099999999995E-2</v>
      </c>
      <c r="ED68">
        <v>6.5496399999999996E-2</v>
      </c>
      <c r="EE68">
        <v>24504.400000000001</v>
      </c>
      <c r="EF68">
        <v>21271.1</v>
      </c>
      <c r="EG68">
        <v>24927.8</v>
      </c>
      <c r="EH68">
        <v>23689.4</v>
      </c>
      <c r="EI68">
        <v>39374.800000000003</v>
      </c>
      <c r="EJ68">
        <v>36678.400000000001</v>
      </c>
      <c r="EK68">
        <v>45112.7</v>
      </c>
      <c r="EL68">
        <v>42304.1</v>
      </c>
      <c r="EM68">
        <v>1.7324200000000001</v>
      </c>
      <c r="EN68">
        <v>2.0794299999999999</v>
      </c>
      <c r="EO68">
        <v>-2.0347500000000001E-2</v>
      </c>
      <c r="EP68">
        <v>0</v>
      </c>
      <c r="EQ68">
        <v>25.2837</v>
      </c>
      <c r="ER68">
        <v>999.9</v>
      </c>
      <c r="ES68">
        <v>40.183999999999997</v>
      </c>
      <c r="ET68">
        <v>34.533000000000001</v>
      </c>
      <c r="EU68">
        <v>30.1342</v>
      </c>
      <c r="EV68">
        <v>52.9602</v>
      </c>
      <c r="EW68">
        <v>28.806100000000001</v>
      </c>
      <c r="EX68">
        <v>2</v>
      </c>
      <c r="EY68">
        <v>0.35886200000000001</v>
      </c>
      <c r="EZ68">
        <v>6.1241300000000001</v>
      </c>
      <c r="FA68">
        <v>20.138400000000001</v>
      </c>
      <c r="FB68">
        <v>5.2339099999999998</v>
      </c>
      <c r="FC68">
        <v>11.992000000000001</v>
      </c>
      <c r="FD68">
        <v>4.9557000000000002</v>
      </c>
      <c r="FE68">
        <v>3.3039000000000001</v>
      </c>
      <c r="FF68">
        <v>347.8</v>
      </c>
      <c r="FG68">
        <v>9999</v>
      </c>
      <c r="FH68">
        <v>9999</v>
      </c>
      <c r="FI68">
        <v>6220.3</v>
      </c>
      <c r="FJ68">
        <v>1.8681399999999999</v>
      </c>
      <c r="FK68">
        <v>1.8638699999999999</v>
      </c>
      <c r="FL68">
        <v>1.8713599999999999</v>
      </c>
      <c r="FM68">
        <v>1.8623400000000001</v>
      </c>
      <c r="FN68">
        <v>1.8617300000000001</v>
      </c>
      <c r="FO68">
        <v>1.8681700000000001</v>
      </c>
      <c r="FP68">
        <v>1.85832</v>
      </c>
      <c r="FQ68">
        <v>1.8646199999999999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4.4809999999999999</v>
      </c>
      <c r="GF68">
        <v>0.27989999999999998</v>
      </c>
      <c r="GG68">
        <v>1.5888367920270901</v>
      </c>
      <c r="GH68">
        <v>4.7671702753221603E-3</v>
      </c>
      <c r="GI68">
        <v>-2.2125445796511702E-6</v>
      </c>
      <c r="GJ68">
        <v>8.4011376092462001E-10</v>
      </c>
      <c r="GK68">
        <v>-6.0944756582233202E-2</v>
      </c>
      <c r="GL68">
        <v>-8.7290647325877699E-3</v>
      </c>
      <c r="GM68">
        <v>1.43137740804298E-3</v>
      </c>
      <c r="GN68">
        <v>-1.08861914993027E-5</v>
      </c>
      <c r="GO68">
        <v>12</v>
      </c>
      <c r="GP68">
        <v>2219</v>
      </c>
      <c r="GQ68">
        <v>4</v>
      </c>
      <c r="GR68">
        <v>38</v>
      </c>
      <c r="GS68">
        <v>3024.9</v>
      </c>
      <c r="GT68">
        <v>3024.9</v>
      </c>
      <c r="GU68">
        <v>2.3754900000000001</v>
      </c>
      <c r="GV68">
        <v>2.36816</v>
      </c>
      <c r="GW68">
        <v>1.9982899999999999</v>
      </c>
      <c r="GX68">
        <v>2.7050800000000002</v>
      </c>
      <c r="GY68">
        <v>2.0935100000000002</v>
      </c>
      <c r="GZ68">
        <v>2.35229</v>
      </c>
      <c r="HA68">
        <v>39.242199999999997</v>
      </c>
      <c r="HB68">
        <v>13.8081</v>
      </c>
      <c r="HC68">
        <v>18</v>
      </c>
      <c r="HD68">
        <v>424.83499999999998</v>
      </c>
      <c r="HE68">
        <v>658.83399999999995</v>
      </c>
      <c r="HF68">
        <v>19.338000000000001</v>
      </c>
      <c r="HG68">
        <v>31.915900000000001</v>
      </c>
      <c r="HH68">
        <v>30.001100000000001</v>
      </c>
      <c r="HI68">
        <v>31.794699999999999</v>
      </c>
      <c r="HJ68">
        <v>31.7651</v>
      </c>
      <c r="HK68">
        <v>47.593000000000004</v>
      </c>
      <c r="HL68">
        <v>53.1858</v>
      </c>
      <c r="HM68">
        <v>0</v>
      </c>
      <c r="HN68">
        <v>19.357700000000001</v>
      </c>
      <c r="HO68">
        <v>903.95699999999999</v>
      </c>
      <c r="HP68">
        <v>17.0474</v>
      </c>
      <c r="HQ68">
        <v>95.443100000000001</v>
      </c>
      <c r="HR68">
        <v>99.421000000000006</v>
      </c>
    </row>
    <row r="69" spans="1:226" x14ac:dyDescent="0.2">
      <c r="A69">
        <v>53</v>
      </c>
      <c r="B69">
        <v>1657479621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1657479618.2</v>
      </c>
      <c r="J69">
        <f t="shared" si="0"/>
        <v>3.3573955494839687E-3</v>
      </c>
      <c r="K69">
        <f t="shared" si="1"/>
        <v>3.3573955494839689</v>
      </c>
      <c r="L69">
        <f t="shared" si="2"/>
        <v>27.786206699575533</v>
      </c>
      <c r="M69">
        <f t="shared" si="3"/>
        <v>834.17510000000004</v>
      </c>
      <c r="N69">
        <f t="shared" si="4"/>
        <v>509.14476139771386</v>
      </c>
      <c r="O69">
        <f t="shared" si="5"/>
        <v>37.381610945063478</v>
      </c>
      <c r="P69">
        <f t="shared" si="6"/>
        <v>61.245467718563539</v>
      </c>
      <c r="Q69">
        <f t="shared" si="7"/>
        <v>0.15229389618857964</v>
      </c>
      <c r="R69">
        <f t="shared" si="8"/>
        <v>2.4223362667971751</v>
      </c>
      <c r="S69">
        <f t="shared" si="9"/>
        <v>0.14716757804463354</v>
      </c>
      <c r="T69">
        <f t="shared" si="10"/>
        <v>9.2425940577902974E-2</v>
      </c>
      <c r="U69">
        <f t="shared" si="11"/>
        <v>321.51813420000002</v>
      </c>
      <c r="V69">
        <f t="shared" si="12"/>
        <v>25.623926536898413</v>
      </c>
      <c r="W69">
        <f t="shared" si="13"/>
        <v>24.958359999999999</v>
      </c>
      <c r="X69">
        <f t="shared" si="14"/>
        <v>3.1717924736257546</v>
      </c>
      <c r="Y69">
        <f t="shared" si="15"/>
        <v>50.543595103250325</v>
      </c>
      <c r="Z69">
        <f t="shared" si="16"/>
        <v>1.5506901968704949</v>
      </c>
      <c r="AA69">
        <f t="shared" si="17"/>
        <v>3.0680251250484831</v>
      </c>
      <c r="AB69">
        <f t="shared" si="18"/>
        <v>1.6211022767552596</v>
      </c>
      <c r="AC69">
        <f t="shared" si="19"/>
        <v>-148.06114373224301</v>
      </c>
      <c r="AD69">
        <f t="shared" si="20"/>
        <v>-72.685447941289596</v>
      </c>
      <c r="AE69">
        <f t="shared" si="21"/>
        <v>-6.3266513885535582</v>
      </c>
      <c r="AF69">
        <f t="shared" si="22"/>
        <v>94.444891137913856</v>
      </c>
      <c r="AG69">
        <f t="shared" si="23"/>
        <v>44.984970069732974</v>
      </c>
      <c r="AH69">
        <f t="shared" si="24"/>
        <v>3.3615865478767399</v>
      </c>
      <c r="AI69">
        <f t="shared" si="25"/>
        <v>27.786206699575533</v>
      </c>
      <c r="AJ69">
        <v>906.27761930031704</v>
      </c>
      <c r="AK69">
        <v>859.64774545454497</v>
      </c>
      <c r="AL69">
        <v>3.2494020217393</v>
      </c>
      <c r="AM69">
        <v>65.887509024533699</v>
      </c>
      <c r="AN69">
        <f t="shared" si="26"/>
        <v>3.3573955494839689</v>
      </c>
      <c r="AO69">
        <v>17.191866356067301</v>
      </c>
      <c r="AP69">
        <v>21.133787412587399</v>
      </c>
      <c r="AQ69">
        <v>3.9555772774041198E-4</v>
      </c>
      <c r="AR69">
        <v>78.957328814249607</v>
      </c>
      <c r="AS69">
        <v>19</v>
      </c>
      <c r="AT69">
        <v>4</v>
      </c>
      <c r="AU69">
        <f t="shared" si="27"/>
        <v>1</v>
      </c>
      <c r="AV69">
        <f t="shared" si="28"/>
        <v>0</v>
      </c>
      <c r="AW69">
        <f t="shared" si="29"/>
        <v>39192.143790051952</v>
      </c>
      <c r="AX69">
        <f t="shared" si="30"/>
        <v>2000.0170000000001</v>
      </c>
      <c r="AY69">
        <f t="shared" si="31"/>
        <v>1681.21398</v>
      </c>
      <c r="AZ69">
        <f t="shared" si="32"/>
        <v>0.84059984490131834</v>
      </c>
      <c r="BA69">
        <f t="shared" si="33"/>
        <v>0.16075770065954439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1657479618.2</v>
      </c>
      <c r="BH69">
        <v>834.17510000000004</v>
      </c>
      <c r="BI69">
        <v>891.52269999999999</v>
      </c>
      <c r="BJ69">
        <v>21.120699999999999</v>
      </c>
      <c r="BK69">
        <v>17.171949999999999</v>
      </c>
      <c r="BL69">
        <v>829.67420000000004</v>
      </c>
      <c r="BM69">
        <v>20.840430000000001</v>
      </c>
      <c r="BN69">
        <v>499.99430000000001</v>
      </c>
      <c r="BO69">
        <v>73.392759999999996</v>
      </c>
      <c r="BP69">
        <v>2.7637849999999999E-2</v>
      </c>
      <c r="BQ69">
        <v>24.401779999999999</v>
      </c>
      <c r="BR69">
        <v>24.958359999999999</v>
      </c>
      <c r="BS69">
        <v>999.9</v>
      </c>
      <c r="BT69">
        <v>0</v>
      </c>
      <c r="BU69">
        <v>0</v>
      </c>
      <c r="BV69">
        <v>10012.01</v>
      </c>
      <c r="BW69">
        <v>0</v>
      </c>
      <c r="BX69">
        <v>2321.6060000000002</v>
      </c>
      <c r="BY69">
        <v>-57.347740000000002</v>
      </c>
      <c r="BZ69">
        <v>852.17380000000003</v>
      </c>
      <c r="CA69">
        <v>907.09929999999997</v>
      </c>
      <c r="CB69">
        <v>3.948766</v>
      </c>
      <c r="CC69">
        <v>891.52269999999999</v>
      </c>
      <c r="CD69">
        <v>17.171949999999999</v>
      </c>
      <c r="CE69">
        <v>1.550108</v>
      </c>
      <c r="CF69">
        <v>1.260297</v>
      </c>
      <c r="CG69">
        <v>13.471579999999999</v>
      </c>
      <c r="CH69">
        <v>10.33351</v>
      </c>
      <c r="CI69">
        <v>2000.0170000000001</v>
      </c>
      <c r="CJ69">
        <v>0.98000310000000002</v>
      </c>
      <c r="CK69">
        <v>1.9997029999999999E-2</v>
      </c>
      <c r="CL69">
        <v>0</v>
      </c>
      <c r="CM69">
        <v>2.5906500000000001</v>
      </c>
      <c r="CN69">
        <v>0</v>
      </c>
      <c r="CO69">
        <v>17634.79</v>
      </c>
      <c r="CP69">
        <v>16705.560000000001</v>
      </c>
      <c r="CQ69">
        <v>46.0124</v>
      </c>
      <c r="CR69">
        <v>49.112400000000001</v>
      </c>
      <c r="CS69">
        <v>47.311999999999998</v>
      </c>
      <c r="CT69">
        <v>46.375</v>
      </c>
      <c r="CU69">
        <v>45.125</v>
      </c>
      <c r="CV69">
        <v>1960.027</v>
      </c>
      <c r="CW69">
        <v>39.99</v>
      </c>
      <c r="CX69">
        <v>0</v>
      </c>
      <c r="CY69">
        <v>1651546405.2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3.5000000000000003E-2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-55.815119512195103</v>
      </c>
      <c r="DO69">
        <v>-10.975584668989599</v>
      </c>
      <c r="DP69">
        <v>1.08825138779324</v>
      </c>
      <c r="DQ69">
        <v>0</v>
      </c>
      <c r="DR69">
        <v>3.79033219512195</v>
      </c>
      <c r="DS69">
        <v>1.1813755400696899</v>
      </c>
      <c r="DT69">
        <v>0.117439797706848</v>
      </c>
      <c r="DU69">
        <v>0</v>
      </c>
      <c r="DV69">
        <v>0</v>
      </c>
      <c r="DW69">
        <v>2</v>
      </c>
      <c r="DX69" t="s">
        <v>357</v>
      </c>
      <c r="DY69">
        <v>2.82301</v>
      </c>
      <c r="DZ69">
        <v>2.6440100000000002</v>
      </c>
      <c r="EA69">
        <v>0.12068</v>
      </c>
      <c r="EB69">
        <v>0.126276</v>
      </c>
      <c r="EC69">
        <v>7.5765700000000005E-2</v>
      </c>
      <c r="ED69">
        <v>6.5283800000000003E-2</v>
      </c>
      <c r="EE69">
        <v>24460.9</v>
      </c>
      <c r="EF69">
        <v>21232.1</v>
      </c>
      <c r="EG69">
        <v>24926.799999999999</v>
      </c>
      <c r="EH69">
        <v>23688.1</v>
      </c>
      <c r="EI69">
        <v>39370.6</v>
      </c>
      <c r="EJ69">
        <v>36684.800000000003</v>
      </c>
      <c r="EK69">
        <v>45111</v>
      </c>
      <c r="EL69">
        <v>42301.8</v>
      </c>
      <c r="EM69">
        <v>1.73255</v>
      </c>
      <c r="EN69">
        <v>2.0790799999999998</v>
      </c>
      <c r="EO69">
        <v>-2.0634400000000001E-2</v>
      </c>
      <c r="EP69">
        <v>0</v>
      </c>
      <c r="EQ69">
        <v>25.307099999999998</v>
      </c>
      <c r="ER69">
        <v>999.9</v>
      </c>
      <c r="ES69">
        <v>40.183999999999997</v>
      </c>
      <c r="ET69">
        <v>34.533000000000001</v>
      </c>
      <c r="EU69">
        <v>30.1341</v>
      </c>
      <c r="EV69">
        <v>52.910200000000003</v>
      </c>
      <c r="EW69">
        <v>28.7941</v>
      </c>
      <c r="EX69">
        <v>2</v>
      </c>
      <c r="EY69">
        <v>0.35997499999999999</v>
      </c>
      <c r="EZ69">
        <v>6.11592</v>
      </c>
      <c r="FA69">
        <v>20.138500000000001</v>
      </c>
      <c r="FB69">
        <v>5.2339099999999998</v>
      </c>
      <c r="FC69">
        <v>11.992000000000001</v>
      </c>
      <c r="FD69">
        <v>4.9556500000000003</v>
      </c>
      <c r="FE69">
        <v>3.3039499999999999</v>
      </c>
      <c r="FF69">
        <v>347.8</v>
      </c>
      <c r="FG69">
        <v>9999</v>
      </c>
      <c r="FH69">
        <v>9999</v>
      </c>
      <c r="FI69">
        <v>6220.3</v>
      </c>
      <c r="FJ69">
        <v>1.8681300000000001</v>
      </c>
      <c r="FK69">
        <v>1.8638600000000001</v>
      </c>
      <c r="FL69">
        <v>1.87138</v>
      </c>
      <c r="FM69">
        <v>1.8623400000000001</v>
      </c>
      <c r="FN69">
        <v>1.86172</v>
      </c>
      <c r="FO69">
        <v>1.86818</v>
      </c>
      <c r="FP69">
        <v>1.8583400000000001</v>
      </c>
      <c r="FQ69">
        <v>1.86463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4.5259999999999998</v>
      </c>
      <c r="GF69">
        <v>0.28089999999999998</v>
      </c>
      <c r="GG69">
        <v>1.5888367920270901</v>
      </c>
      <c r="GH69">
        <v>4.7671702753221603E-3</v>
      </c>
      <c r="GI69">
        <v>-2.2125445796511702E-6</v>
      </c>
      <c r="GJ69">
        <v>8.4011376092462001E-10</v>
      </c>
      <c r="GK69">
        <v>-6.0944756582233202E-2</v>
      </c>
      <c r="GL69">
        <v>-8.7290647325877699E-3</v>
      </c>
      <c r="GM69">
        <v>1.43137740804298E-3</v>
      </c>
      <c r="GN69">
        <v>-1.08861914993027E-5</v>
      </c>
      <c r="GO69">
        <v>12</v>
      </c>
      <c r="GP69">
        <v>2219</v>
      </c>
      <c r="GQ69">
        <v>4</v>
      </c>
      <c r="GR69">
        <v>38</v>
      </c>
      <c r="GS69">
        <v>3025</v>
      </c>
      <c r="GT69">
        <v>3025</v>
      </c>
      <c r="GU69">
        <v>2.4121100000000002</v>
      </c>
      <c r="GV69">
        <v>2.3645</v>
      </c>
      <c r="GW69">
        <v>1.9982899999999999</v>
      </c>
      <c r="GX69">
        <v>2.7050800000000002</v>
      </c>
      <c r="GY69">
        <v>2.0935100000000002</v>
      </c>
      <c r="GZ69">
        <v>2.3889200000000002</v>
      </c>
      <c r="HA69">
        <v>39.242199999999997</v>
      </c>
      <c r="HB69">
        <v>13.816800000000001</v>
      </c>
      <c r="HC69">
        <v>18</v>
      </c>
      <c r="HD69">
        <v>424.97500000000002</v>
      </c>
      <c r="HE69">
        <v>658.64200000000005</v>
      </c>
      <c r="HF69">
        <v>19.372</v>
      </c>
      <c r="HG69">
        <v>31.93</v>
      </c>
      <c r="HH69">
        <v>30.001100000000001</v>
      </c>
      <c r="HI69">
        <v>31.805</v>
      </c>
      <c r="HJ69">
        <v>31.774699999999999</v>
      </c>
      <c r="HK69">
        <v>48.329099999999997</v>
      </c>
      <c r="HL69">
        <v>53.464700000000001</v>
      </c>
      <c r="HM69">
        <v>0</v>
      </c>
      <c r="HN69">
        <v>19.389600000000002</v>
      </c>
      <c r="HO69">
        <v>924.15599999999995</v>
      </c>
      <c r="HP69">
        <v>16.9298</v>
      </c>
      <c r="HQ69">
        <v>95.439300000000003</v>
      </c>
      <c r="HR69">
        <v>99.415700000000001</v>
      </c>
    </row>
    <row r="70" spans="1:226" x14ac:dyDescent="0.2">
      <c r="A70">
        <v>54</v>
      </c>
      <c r="B70">
        <v>1657479626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1657479623.5</v>
      </c>
      <c r="J70">
        <f t="shared" si="0"/>
        <v>3.4791189100679587E-3</v>
      </c>
      <c r="K70">
        <f t="shared" si="1"/>
        <v>3.4791189100679589</v>
      </c>
      <c r="L70">
        <f t="shared" si="2"/>
        <v>27.920084912987601</v>
      </c>
      <c r="M70">
        <f t="shared" si="3"/>
        <v>851.14966666666703</v>
      </c>
      <c r="N70">
        <f t="shared" si="4"/>
        <v>534.82004477749069</v>
      </c>
      <c r="O70">
        <f t="shared" si="5"/>
        <v>39.266904235126461</v>
      </c>
      <c r="P70">
        <f t="shared" si="6"/>
        <v>62.492071449313173</v>
      </c>
      <c r="Q70">
        <f t="shared" si="7"/>
        <v>0.15816621610150225</v>
      </c>
      <c r="R70">
        <f t="shared" si="8"/>
        <v>2.4235278151610813</v>
      </c>
      <c r="S70">
        <f t="shared" si="9"/>
        <v>0.15264726780541188</v>
      </c>
      <c r="T70">
        <f t="shared" si="10"/>
        <v>9.5884354578551795E-2</v>
      </c>
      <c r="U70">
        <f t="shared" si="11"/>
        <v>321.50797299999942</v>
      </c>
      <c r="V70">
        <f t="shared" si="12"/>
        <v>25.603833056018399</v>
      </c>
      <c r="W70">
        <f t="shared" si="13"/>
        <v>24.9612444444444</v>
      </c>
      <c r="X70">
        <f t="shared" si="14"/>
        <v>3.1723381321362054</v>
      </c>
      <c r="Y70">
        <f t="shared" si="15"/>
        <v>50.556358642973841</v>
      </c>
      <c r="Z70">
        <f t="shared" si="16"/>
        <v>1.5527874730261915</v>
      </c>
      <c r="AA70">
        <f t="shared" si="17"/>
        <v>3.0713989589161064</v>
      </c>
      <c r="AB70">
        <f t="shared" si="18"/>
        <v>1.6195506591100139</v>
      </c>
      <c r="AC70">
        <f t="shared" si="19"/>
        <v>-153.42914393399698</v>
      </c>
      <c r="AD70">
        <f t="shared" si="20"/>
        <v>-70.700079750064717</v>
      </c>
      <c r="AE70">
        <f t="shared" si="21"/>
        <v>-6.1514743141183059</v>
      </c>
      <c r="AF70">
        <f t="shared" si="22"/>
        <v>91.227275001819393</v>
      </c>
      <c r="AG70">
        <f t="shared" si="23"/>
        <v>45.533749579098533</v>
      </c>
      <c r="AH70">
        <f t="shared" si="24"/>
        <v>3.4782550516744677</v>
      </c>
      <c r="AI70">
        <f t="shared" si="25"/>
        <v>27.920084912987601</v>
      </c>
      <c r="AJ70">
        <v>923.26878214952603</v>
      </c>
      <c r="AK70">
        <v>876.19789696969701</v>
      </c>
      <c r="AL70">
        <v>3.3215433582922902</v>
      </c>
      <c r="AM70">
        <v>65.887509024533699</v>
      </c>
      <c r="AN70">
        <f t="shared" si="26"/>
        <v>3.4791189100679589</v>
      </c>
      <c r="AO70">
        <v>17.0990996151282</v>
      </c>
      <c r="AP70">
        <v>21.1562125874126</v>
      </c>
      <c r="AQ70">
        <v>6.3077500376688897E-3</v>
      </c>
      <c r="AR70">
        <v>78.957328814249607</v>
      </c>
      <c r="AS70">
        <v>19</v>
      </c>
      <c r="AT70">
        <v>4</v>
      </c>
      <c r="AU70">
        <f t="shared" si="27"/>
        <v>1</v>
      </c>
      <c r="AV70">
        <f t="shared" si="28"/>
        <v>0</v>
      </c>
      <c r="AW70">
        <f t="shared" si="29"/>
        <v>39219.158414456098</v>
      </c>
      <c r="AX70">
        <f t="shared" si="30"/>
        <v>1999.95333333333</v>
      </c>
      <c r="AY70">
        <f t="shared" si="31"/>
        <v>1681.160499999997</v>
      </c>
      <c r="AZ70">
        <f t="shared" si="32"/>
        <v>0.84059986399682651</v>
      </c>
      <c r="BA70">
        <f t="shared" si="33"/>
        <v>0.16075773751387532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1657479623.5</v>
      </c>
      <c r="BH70">
        <v>851.14966666666703</v>
      </c>
      <c r="BI70">
        <v>909.343444444444</v>
      </c>
      <c r="BJ70">
        <v>21.149155555555598</v>
      </c>
      <c r="BK70">
        <v>17.063477777777798</v>
      </c>
      <c r="BL70">
        <v>846.601</v>
      </c>
      <c r="BM70">
        <v>20.8678666666667</v>
      </c>
      <c r="BN70">
        <v>499.99433333333297</v>
      </c>
      <c r="BO70">
        <v>73.3932111111111</v>
      </c>
      <c r="BP70">
        <v>2.75677444444444E-2</v>
      </c>
      <c r="BQ70">
        <v>24.4201333333333</v>
      </c>
      <c r="BR70">
        <v>24.9612444444444</v>
      </c>
      <c r="BS70">
        <v>999.9</v>
      </c>
      <c r="BT70">
        <v>0</v>
      </c>
      <c r="BU70">
        <v>0</v>
      </c>
      <c r="BV70">
        <v>10019.788888888899</v>
      </c>
      <c r="BW70">
        <v>0</v>
      </c>
      <c r="BX70">
        <v>2260.0666666666698</v>
      </c>
      <c r="BY70">
        <v>-58.193955555555597</v>
      </c>
      <c r="BZ70">
        <v>869.53966666666702</v>
      </c>
      <c r="CA70">
        <v>925.129111111111</v>
      </c>
      <c r="CB70">
        <v>4.0856588888888901</v>
      </c>
      <c r="CC70">
        <v>909.343444444444</v>
      </c>
      <c r="CD70">
        <v>17.063477777777798</v>
      </c>
      <c r="CE70">
        <v>1.5522044444444401</v>
      </c>
      <c r="CF70">
        <v>1.25234444444444</v>
      </c>
      <c r="CG70">
        <v>13.492322222222199</v>
      </c>
      <c r="CH70">
        <v>10.238766666666701</v>
      </c>
      <c r="CI70">
        <v>1999.95333333333</v>
      </c>
      <c r="CJ70">
        <v>0.98000266666666702</v>
      </c>
      <c r="CK70">
        <v>1.99974777777778E-2</v>
      </c>
      <c r="CL70">
        <v>0</v>
      </c>
      <c r="CM70">
        <v>2.40685555555556</v>
      </c>
      <c r="CN70">
        <v>0</v>
      </c>
      <c r="CO70">
        <v>17624.166666666701</v>
      </c>
      <c r="CP70">
        <v>16705.0222222222</v>
      </c>
      <c r="CQ70">
        <v>46.061999999999998</v>
      </c>
      <c r="CR70">
        <v>49.125</v>
      </c>
      <c r="CS70">
        <v>47.326000000000001</v>
      </c>
      <c r="CT70">
        <v>46.402555555555601</v>
      </c>
      <c r="CU70">
        <v>45.173222222222201</v>
      </c>
      <c r="CV70">
        <v>1959.96333333333</v>
      </c>
      <c r="CW70">
        <v>39.99</v>
      </c>
      <c r="CX70">
        <v>0</v>
      </c>
      <c r="CY70">
        <v>1651546410.5999999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3.5000000000000003E-2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-56.706485365853702</v>
      </c>
      <c r="DO70">
        <v>-10.5732961672475</v>
      </c>
      <c r="DP70">
        <v>1.04779080265447</v>
      </c>
      <c r="DQ70">
        <v>0</v>
      </c>
      <c r="DR70">
        <v>3.8929573170731699</v>
      </c>
      <c r="DS70">
        <v>1.19206222996517</v>
      </c>
      <c r="DT70">
        <v>0.11862193559792</v>
      </c>
      <c r="DU70">
        <v>0</v>
      </c>
      <c r="DV70">
        <v>0</v>
      </c>
      <c r="DW70">
        <v>2</v>
      </c>
      <c r="DX70" t="s">
        <v>357</v>
      </c>
      <c r="DY70">
        <v>2.82287</v>
      </c>
      <c r="DZ70">
        <v>2.6441300000000001</v>
      </c>
      <c r="EA70">
        <v>0.122221</v>
      </c>
      <c r="EB70">
        <v>0.12781000000000001</v>
      </c>
      <c r="EC70">
        <v>7.5818999999999998E-2</v>
      </c>
      <c r="ED70">
        <v>6.50173E-2</v>
      </c>
      <c r="EE70">
        <v>24417.4</v>
      </c>
      <c r="EF70">
        <v>21194</v>
      </c>
      <c r="EG70">
        <v>24926.2</v>
      </c>
      <c r="EH70">
        <v>23687.4</v>
      </c>
      <c r="EI70">
        <v>39367</v>
      </c>
      <c r="EJ70">
        <v>36694.5</v>
      </c>
      <c r="EK70">
        <v>45109.4</v>
      </c>
      <c r="EL70">
        <v>42300.9</v>
      </c>
      <c r="EM70">
        <v>1.7323200000000001</v>
      </c>
      <c r="EN70">
        <v>2.0787499999999999</v>
      </c>
      <c r="EO70">
        <v>-2.3290499999999999E-2</v>
      </c>
      <c r="EP70">
        <v>0</v>
      </c>
      <c r="EQ70">
        <v>25.331099999999999</v>
      </c>
      <c r="ER70">
        <v>999.9</v>
      </c>
      <c r="ES70">
        <v>40.136000000000003</v>
      </c>
      <c r="ET70">
        <v>34.563000000000002</v>
      </c>
      <c r="EU70">
        <v>30.150500000000001</v>
      </c>
      <c r="EV70">
        <v>52.590200000000003</v>
      </c>
      <c r="EW70">
        <v>28.786100000000001</v>
      </c>
      <c r="EX70">
        <v>2</v>
      </c>
      <c r="EY70">
        <v>0.36118400000000001</v>
      </c>
      <c r="EZ70">
        <v>6.1219400000000004</v>
      </c>
      <c r="FA70">
        <v>20.138200000000001</v>
      </c>
      <c r="FB70">
        <v>5.2339099999999998</v>
      </c>
      <c r="FC70">
        <v>11.992000000000001</v>
      </c>
      <c r="FD70">
        <v>4.9555499999999997</v>
      </c>
      <c r="FE70">
        <v>3.3039000000000001</v>
      </c>
      <c r="FF70">
        <v>347.8</v>
      </c>
      <c r="FG70">
        <v>9999</v>
      </c>
      <c r="FH70">
        <v>9999</v>
      </c>
      <c r="FI70">
        <v>6220.3</v>
      </c>
      <c r="FJ70">
        <v>1.8681300000000001</v>
      </c>
      <c r="FK70">
        <v>1.8638600000000001</v>
      </c>
      <c r="FL70">
        <v>1.87137</v>
      </c>
      <c r="FM70">
        <v>1.8623400000000001</v>
      </c>
      <c r="FN70">
        <v>1.86174</v>
      </c>
      <c r="FO70">
        <v>1.86819</v>
      </c>
      <c r="FP70">
        <v>1.8582700000000001</v>
      </c>
      <c r="FQ70">
        <v>1.86463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4.5709999999999997</v>
      </c>
      <c r="GF70">
        <v>0.28160000000000002</v>
      </c>
      <c r="GG70">
        <v>1.5888367920270901</v>
      </c>
      <c r="GH70">
        <v>4.7671702753221603E-3</v>
      </c>
      <c r="GI70">
        <v>-2.2125445796511702E-6</v>
      </c>
      <c r="GJ70">
        <v>8.4011376092462001E-10</v>
      </c>
      <c r="GK70">
        <v>-6.0944756582233202E-2</v>
      </c>
      <c r="GL70">
        <v>-8.7290647325877699E-3</v>
      </c>
      <c r="GM70">
        <v>1.43137740804298E-3</v>
      </c>
      <c r="GN70">
        <v>-1.08861914993027E-5</v>
      </c>
      <c r="GO70">
        <v>12</v>
      </c>
      <c r="GP70">
        <v>2219</v>
      </c>
      <c r="GQ70">
        <v>4</v>
      </c>
      <c r="GR70">
        <v>38</v>
      </c>
      <c r="GS70">
        <v>3025.1</v>
      </c>
      <c r="GT70">
        <v>3025.1</v>
      </c>
      <c r="GU70">
        <v>2.4450699999999999</v>
      </c>
      <c r="GV70">
        <v>2.36572</v>
      </c>
      <c r="GW70">
        <v>1.9982899999999999</v>
      </c>
      <c r="GX70">
        <v>2.7038600000000002</v>
      </c>
      <c r="GY70">
        <v>2.0935100000000002</v>
      </c>
      <c r="GZ70">
        <v>2.4255399999999998</v>
      </c>
      <c r="HA70">
        <v>39.267099999999999</v>
      </c>
      <c r="HB70">
        <v>13.816800000000001</v>
      </c>
      <c r="HC70">
        <v>18</v>
      </c>
      <c r="HD70">
        <v>424.90499999999997</v>
      </c>
      <c r="HE70">
        <v>658.48199999999997</v>
      </c>
      <c r="HF70">
        <v>19.402000000000001</v>
      </c>
      <c r="HG70">
        <v>31.944099999999999</v>
      </c>
      <c r="HH70">
        <v>30.001200000000001</v>
      </c>
      <c r="HI70">
        <v>31.8142</v>
      </c>
      <c r="HJ70">
        <v>31.7851</v>
      </c>
      <c r="HK70">
        <v>48.996000000000002</v>
      </c>
      <c r="HL70">
        <v>54.054900000000004</v>
      </c>
      <c r="HM70">
        <v>0</v>
      </c>
      <c r="HN70">
        <v>19.413900000000002</v>
      </c>
      <c r="HO70">
        <v>937.601</v>
      </c>
      <c r="HP70">
        <v>16.8172</v>
      </c>
      <c r="HQ70">
        <v>95.436300000000003</v>
      </c>
      <c r="HR70">
        <v>99.4131</v>
      </c>
    </row>
    <row r="71" spans="1:226" x14ac:dyDescent="0.2">
      <c r="A71">
        <v>55</v>
      </c>
      <c r="B71">
        <v>1657479631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1657479628.2</v>
      </c>
      <c r="J71">
        <f t="shared" si="0"/>
        <v>3.5494156578500741E-3</v>
      </c>
      <c r="K71">
        <f t="shared" si="1"/>
        <v>3.5494156578500742</v>
      </c>
      <c r="L71">
        <f t="shared" si="2"/>
        <v>28.743034946242819</v>
      </c>
      <c r="M71">
        <f t="shared" si="3"/>
        <v>866.27520000000004</v>
      </c>
      <c r="N71">
        <f t="shared" si="4"/>
        <v>547.40814595924201</v>
      </c>
      <c r="O71">
        <f t="shared" si="5"/>
        <v>40.19118514604056</v>
      </c>
      <c r="P71">
        <f t="shared" si="6"/>
        <v>63.602683313404029</v>
      </c>
      <c r="Q71">
        <f t="shared" si="7"/>
        <v>0.16178511306971227</v>
      </c>
      <c r="R71">
        <f t="shared" si="8"/>
        <v>2.4220719885959565</v>
      </c>
      <c r="S71">
        <f t="shared" si="9"/>
        <v>0.15601234595390037</v>
      </c>
      <c r="T71">
        <f t="shared" si="10"/>
        <v>9.8009215602258365E-2</v>
      </c>
      <c r="U71">
        <f t="shared" si="11"/>
        <v>321.51755370000001</v>
      </c>
      <c r="V71">
        <f t="shared" si="12"/>
        <v>25.599841294283824</v>
      </c>
      <c r="W71">
        <f t="shared" si="13"/>
        <v>24.9528</v>
      </c>
      <c r="X71">
        <f t="shared" si="14"/>
        <v>3.1707409041280932</v>
      </c>
      <c r="Y71">
        <f t="shared" si="15"/>
        <v>50.547159441727416</v>
      </c>
      <c r="Z71">
        <f t="shared" si="16"/>
        <v>1.55409966451172</v>
      </c>
      <c r="AA71">
        <f t="shared" si="17"/>
        <v>3.0745539050583881</v>
      </c>
      <c r="AB71">
        <f t="shared" si="18"/>
        <v>1.6166412396163732</v>
      </c>
      <c r="AC71">
        <f t="shared" si="19"/>
        <v>-156.52923051118827</v>
      </c>
      <c r="AD71">
        <f t="shared" si="20"/>
        <v>-67.315954647755788</v>
      </c>
      <c r="AE71">
        <f t="shared" si="21"/>
        <v>-5.8608052699648887</v>
      </c>
      <c r="AF71">
        <f t="shared" si="22"/>
        <v>91.81156327109106</v>
      </c>
      <c r="AG71">
        <f t="shared" si="23"/>
        <v>45.809117734749755</v>
      </c>
      <c r="AH71">
        <f t="shared" si="24"/>
        <v>3.5646674611603832</v>
      </c>
      <c r="AI71">
        <f t="shared" si="25"/>
        <v>28.743034946242819</v>
      </c>
      <c r="AJ71">
        <v>940.32446713149898</v>
      </c>
      <c r="AK71">
        <v>892.49838181818097</v>
      </c>
      <c r="AL71">
        <v>3.2594917149760798</v>
      </c>
      <c r="AM71">
        <v>65.887509024533699</v>
      </c>
      <c r="AN71">
        <f t="shared" si="26"/>
        <v>3.5494156578500742</v>
      </c>
      <c r="AO71">
        <v>17.014040054127499</v>
      </c>
      <c r="AP71">
        <v>21.176030769230799</v>
      </c>
      <c r="AQ71">
        <v>1.46815884398318E-3</v>
      </c>
      <c r="AR71">
        <v>78.957328814249607</v>
      </c>
      <c r="AS71">
        <v>18</v>
      </c>
      <c r="AT71">
        <v>4</v>
      </c>
      <c r="AU71">
        <f t="shared" si="27"/>
        <v>1</v>
      </c>
      <c r="AV71">
        <f t="shared" si="28"/>
        <v>0</v>
      </c>
      <c r="AW71">
        <f t="shared" si="29"/>
        <v>39180.95571427454</v>
      </c>
      <c r="AX71">
        <f t="shared" si="30"/>
        <v>2000.0129999999999</v>
      </c>
      <c r="AY71">
        <f t="shared" si="31"/>
        <v>1681.2106499999998</v>
      </c>
      <c r="AZ71">
        <f t="shared" si="32"/>
        <v>0.84059986110090279</v>
      </c>
      <c r="BA71">
        <f t="shared" si="33"/>
        <v>0.16075773192474249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1657479628.2</v>
      </c>
      <c r="BH71">
        <v>866.27520000000004</v>
      </c>
      <c r="BI71">
        <v>924.94839999999999</v>
      </c>
      <c r="BJ71">
        <v>21.167000000000002</v>
      </c>
      <c r="BK71">
        <v>16.980180000000001</v>
      </c>
      <c r="BL71">
        <v>861.68370000000004</v>
      </c>
      <c r="BM71">
        <v>20.885079999999999</v>
      </c>
      <c r="BN71">
        <v>500.0283</v>
      </c>
      <c r="BO71">
        <v>73.393429999999995</v>
      </c>
      <c r="BP71">
        <v>2.744516E-2</v>
      </c>
      <c r="BQ71">
        <v>24.437280000000001</v>
      </c>
      <c r="BR71">
        <v>24.9528</v>
      </c>
      <c r="BS71">
        <v>999.9</v>
      </c>
      <c r="BT71">
        <v>0</v>
      </c>
      <c r="BU71">
        <v>0</v>
      </c>
      <c r="BV71">
        <v>10010.18</v>
      </c>
      <c r="BW71">
        <v>0</v>
      </c>
      <c r="BX71">
        <v>2115.8739999999998</v>
      </c>
      <c r="BY71">
        <v>-58.673290000000001</v>
      </c>
      <c r="BZ71">
        <v>885.00810000000001</v>
      </c>
      <c r="CA71">
        <v>940.92529999999999</v>
      </c>
      <c r="CB71">
        <v>4.1868259999999999</v>
      </c>
      <c r="CC71">
        <v>924.94839999999999</v>
      </c>
      <c r="CD71">
        <v>16.980180000000001</v>
      </c>
      <c r="CE71">
        <v>1.553518</v>
      </c>
      <c r="CF71">
        <v>1.2462359999999999</v>
      </c>
      <c r="CG71">
        <v>13.50534</v>
      </c>
      <c r="CH71">
        <v>10.165609999999999</v>
      </c>
      <c r="CI71">
        <v>2000.0129999999999</v>
      </c>
      <c r="CJ71">
        <v>0.98000310000000002</v>
      </c>
      <c r="CK71">
        <v>1.9997029999999999E-2</v>
      </c>
      <c r="CL71">
        <v>0</v>
      </c>
      <c r="CM71">
        <v>2.5826799999999999</v>
      </c>
      <c r="CN71">
        <v>0</v>
      </c>
      <c r="CO71">
        <v>17563.310000000001</v>
      </c>
      <c r="CP71">
        <v>16705.53</v>
      </c>
      <c r="CQ71">
        <v>46.061999999999998</v>
      </c>
      <c r="CR71">
        <v>49.174599999999998</v>
      </c>
      <c r="CS71">
        <v>47.375</v>
      </c>
      <c r="CT71">
        <v>46.436999999999998</v>
      </c>
      <c r="CU71">
        <v>45.186999999999998</v>
      </c>
      <c r="CV71">
        <v>1960.0219999999999</v>
      </c>
      <c r="CW71">
        <v>39.991</v>
      </c>
      <c r="CX71">
        <v>0</v>
      </c>
      <c r="CY71">
        <v>1651546415.4000001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3.5000000000000003E-2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-57.533795121951201</v>
      </c>
      <c r="DO71">
        <v>-9.0743707317071909</v>
      </c>
      <c r="DP71">
        <v>0.90342815524175601</v>
      </c>
      <c r="DQ71">
        <v>0</v>
      </c>
      <c r="DR71">
        <v>3.9961868292682898</v>
      </c>
      <c r="DS71">
        <v>1.2630012543553999</v>
      </c>
      <c r="DT71">
        <v>0.125539243158756</v>
      </c>
      <c r="DU71">
        <v>0</v>
      </c>
      <c r="DV71">
        <v>0</v>
      </c>
      <c r="DW71">
        <v>2</v>
      </c>
      <c r="DX71" t="s">
        <v>357</v>
      </c>
      <c r="DY71">
        <v>2.8227099999999998</v>
      </c>
      <c r="DZ71">
        <v>2.6440899999999998</v>
      </c>
      <c r="EA71">
        <v>0.123713</v>
      </c>
      <c r="EB71">
        <v>0.12923999999999999</v>
      </c>
      <c r="EC71">
        <v>7.5867500000000004E-2</v>
      </c>
      <c r="ED71">
        <v>6.4716899999999994E-2</v>
      </c>
      <c r="EE71">
        <v>24374.6</v>
      </c>
      <c r="EF71">
        <v>21159.200000000001</v>
      </c>
      <c r="EG71">
        <v>24925</v>
      </c>
      <c r="EH71">
        <v>23687.3</v>
      </c>
      <c r="EI71">
        <v>39363.699999999997</v>
      </c>
      <c r="EJ71">
        <v>36706</v>
      </c>
      <c r="EK71">
        <v>45108</v>
      </c>
      <c r="EL71">
        <v>42300.6</v>
      </c>
      <c r="EM71">
        <v>1.73248</v>
      </c>
      <c r="EN71">
        <v>2.0786500000000001</v>
      </c>
      <c r="EO71">
        <v>-2.4098899999999999E-2</v>
      </c>
      <c r="EP71">
        <v>0</v>
      </c>
      <c r="EQ71">
        <v>25.354099999999999</v>
      </c>
      <c r="ER71">
        <v>999.9</v>
      </c>
      <c r="ES71">
        <v>40.110999999999997</v>
      </c>
      <c r="ET71">
        <v>34.563000000000002</v>
      </c>
      <c r="EU71">
        <v>30.128699999999998</v>
      </c>
      <c r="EV71">
        <v>52.630200000000002</v>
      </c>
      <c r="EW71">
        <v>28.8261</v>
      </c>
      <c r="EX71">
        <v>2</v>
      </c>
      <c r="EY71">
        <v>0.36241400000000001</v>
      </c>
      <c r="EZ71">
        <v>6.1015699999999997</v>
      </c>
      <c r="FA71">
        <v>20.1386</v>
      </c>
      <c r="FB71">
        <v>5.2331599999999998</v>
      </c>
      <c r="FC71">
        <v>11.992000000000001</v>
      </c>
      <c r="FD71">
        <v>4.9554999999999998</v>
      </c>
      <c r="FE71">
        <v>3.3038699999999999</v>
      </c>
      <c r="FF71">
        <v>347.8</v>
      </c>
      <c r="FG71">
        <v>9999</v>
      </c>
      <c r="FH71">
        <v>9999</v>
      </c>
      <c r="FI71">
        <v>6220.5</v>
      </c>
      <c r="FJ71">
        <v>1.8681300000000001</v>
      </c>
      <c r="FK71">
        <v>1.8638600000000001</v>
      </c>
      <c r="FL71">
        <v>1.87138</v>
      </c>
      <c r="FM71">
        <v>1.8623400000000001</v>
      </c>
      <c r="FN71">
        <v>1.86172</v>
      </c>
      <c r="FO71">
        <v>1.86815</v>
      </c>
      <c r="FP71">
        <v>1.8583000000000001</v>
      </c>
      <c r="FQ71">
        <v>1.8646199999999999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4.6159999999999997</v>
      </c>
      <c r="GF71">
        <v>0.2823</v>
      </c>
      <c r="GG71">
        <v>1.5888367920270901</v>
      </c>
      <c r="GH71">
        <v>4.7671702753221603E-3</v>
      </c>
      <c r="GI71">
        <v>-2.2125445796511702E-6</v>
      </c>
      <c r="GJ71">
        <v>8.4011376092462001E-10</v>
      </c>
      <c r="GK71">
        <v>-6.0944756582233202E-2</v>
      </c>
      <c r="GL71">
        <v>-8.7290647325877699E-3</v>
      </c>
      <c r="GM71">
        <v>1.43137740804298E-3</v>
      </c>
      <c r="GN71">
        <v>-1.08861914993027E-5</v>
      </c>
      <c r="GO71">
        <v>12</v>
      </c>
      <c r="GP71">
        <v>2219</v>
      </c>
      <c r="GQ71">
        <v>4</v>
      </c>
      <c r="GR71">
        <v>38</v>
      </c>
      <c r="GS71">
        <v>3025.2</v>
      </c>
      <c r="GT71">
        <v>3025.2</v>
      </c>
      <c r="GU71">
        <v>2.47925</v>
      </c>
      <c r="GV71">
        <v>2.36694</v>
      </c>
      <c r="GW71">
        <v>1.9982899999999999</v>
      </c>
      <c r="GX71">
        <v>2.7050800000000002</v>
      </c>
      <c r="GY71">
        <v>2.0935100000000002</v>
      </c>
      <c r="GZ71">
        <v>2.4206500000000002</v>
      </c>
      <c r="HA71">
        <v>39.292000000000002</v>
      </c>
      <c r="HB71">
        <v>13.816800000000001</v>
      </c>
      <c r="HC71">
        <v>18</v>
      </c>
      <c r="HD71">
        <v>425.05399999999997</v>
      </c>
      <c r="HE71">
        <v>658.50599999999997</v>
      </c>
      <c r="HF71">
        <v>19.427</v>
      </c>
      <c r="HG71">
        <v>31.958100000000002</v>
      </c>
      <c r="HH71">
        <v>30.001200000000001</v>
      </c>
      <c r="HI71">
        <v>31.823799999999999</v>
      </c>
      <c r="HJ71">
        <v>31.794899999999998</v>
      </c>
      <c r="HK71">
        <v>49.685600000000001</v>
      </c>
      <c r="HL71">
        <v>54.054900000000004</v>
      </c>
      <c r="HM71">
        <v>0</v>
      </c>
      <c r="HN71">
        <v>19.447500000000002</v>
      </c>
      <c r="HO71">
        <v>957.86500000000001</v>
      </c>
      <c r="HP71">
        <v>16.793199999999999</v>
      </c>
      <c r="HQ71">
        <v>95.432699999999997</v>
      </c>
      <c r="HR71">
        <v>99.412599999999998</v>
      </c>
    </row>
    <row r="72" spans="1:226" x14ac:dyDescent="0.2">
      <c r="A72">
        <v>56</v>
      </c>
      <c r="B72">
        <v>1657479636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1657479633.5</v>
      </c>
      <c r="J72">
        <f t="shared" si="0"/>
        <v>3.6604503562214191E-3</v>
      </c>
      <c r="K72">
        <f t="shared" si="1"/>
        <v>3.660450356221419</v>
      </c>
      <c r="L72">
        <f t="shared" si="2"/>
        <v>28.995544128115739</v>
      </c>
      <c r="M72">
        <f t="shared" si="3"/>
        <v>882.89411111111099</v>
      </c>
      <c r="N72">
        <f t="shared" si="4"/>
        <v>569.45281200144461</v>
      </c>
      <c r="O72">
        <f t="shared" si="5"/>
        <v>41.809929977837797</v>
      </c>
      <c r="P72">
        <f t="shared" si="6"/>
        <v>64.823177944562076</v>
      </c>
      <c r="Q72">
        <f t="shared" si="7"/>
        <v>0.16686344597347832</v>
      </c>
      <c r="R72">
        <f t="shared" si="8"/>
        <v>2.4213295787289848</v>
      </c>
      <c r="S72">
        <f t="shared" si="9"/>
        <v>0.16072816828683756</v>
      </c>
      <c r="T72">
        <f t="shared" si="10"/>
        <v>0.10098754096559887</v>
      </c>
      <c r="U72">
        <f t="shared" si="11"/>
        <v>321.51767766666615</v>
      </c>
      <c r="V72">
        <f t="shared" si="12"/>
        <v>25.580141745399768</v>
      </c>
      <c r="W72">
        <f t="shared" si="13"/>
        <v>24.9700555555556</v>
      </c>
      <c r="X72">
        <f t="shared" si="14"/>
        <v>3.1740054630012042</v>
      </c>
      <c r="Y72">
        <f t="shared" si="15"/>
        <v>50.557132278791158</v>
      </c>
      <c r="Z72">
        <f t="shared" si="16"/>
        <v>1.5557560422478665</v>
      </c>
      <c r="AA72">
        <f t="shared" si="17"/>
        <v>3.0772236717637362</v>
      </c>
      <c r="AB72">
        <f t="shared" si="18"/>
        <v>1.6182494207533378</v>
      </c>
      <c r="AC72">
        <f t="shared" si="19"/>
        <v>-161.42586070936457</v>
      </c>
      <c r="AD72">
        <f t="shared" si="20"/>
        <v>-67.655317844317949</v>
      </c>
      <c r="AE72">
        <f t="shared" si="21"/>
        <v>-5.8931005065256086</v>
      </c>
      <c r="AF72">
        <f t="shared" si="22"/>
        <v>86.543398606457998</v>
      </c>
      <c r="AG72">
        <f t="shared" si="23"/>
        <v>46.131802728972851</v>
      </c>
      <c r="AH72">
        <f t="shared" si="24"/>
        <v>3.6522565470676551</v>
      </c>
      <c r="AI72">
        <f t="shared" si="25"/>
        <v>28.995544128115739</v>
      </c>
      <c r="AJ72">
        <v>956.371332999468</v>
      </c>
      <c r="AK72">
        <v>908.47698787878699</v>
      </c>
      <c r="AL72">
        <v>3.1983793773449101</v>
      </c>
      <c r="AM72">
        <v>65.887509024533699</v>
      </c>
      <c r="AN72">
        <f t="shared" si="26"/>
        <v>3.660450356221419</v>
      </c>
      <c r="AO72">
        <v>16.9061255996778</v>
      </c>
      <c r="AP72">
        <v>21.202302797202801</v>
      </c>
      <c r="AQ72">
        <v>6.8350260339688899E-4</v>
      </c>
      <c r="AR72">
        <v>78.957328814249607</v>
      </c>
      <c r="AS72">
        <v>19</v>
      </c>
      <c r="AT72">
        <v>4</v>
      </c>
      <c r="AU72">
        <f t="shared" si="27"/>
        <v>1</v>
      </c>
      <c r="AV72">
        <f t="shared" si="28"/>
        <v>0</v>
      </c>
      <c r="AW72">
        <f t="shared" si="29"/>
        <v>39160.721863538281</v>
      </c>
      <c r="AX72">
        <f t="shared" si="30"/>
        <v>2000.0133333333299</v>
      </c>
      <c r="AY72">
        <f t="shared" si="31"/>
        <v>1681.2109666666638</v>
      </c>
      <c r="AZ72">
        <f t="shared" si="32"/>
        <v>0.84059987933413782</v>
      </c>
      <c r="BA72">
        <f t="shared" si="33"/>
        <v>0.1607577671148859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1657479633.5</v>
      </c>
      <c r="BH72">
        <v>882.89411111111099</v>
      </c>
      <c r="BI72">
        <v>942.12133333333304</v>
      </c>
      <c r="BJ72">
        <v>21.1894555555556</v>
      </c>
      <c r="BK72">
        <v>16.899644444444402</v>
      </c>
      <c r="BL72">
        <v>878.25599999999997</v>
      </c>
      <c r="BM72">
        <v>20.906755555555598</v>
      </c>
      <c r="BN72">
        <v>500.00344444444403</v>
      </c>
      <c r="BO72">
        <v>73.393633333333298</v>
      </c>
      <c r="BP72">
        <v>2.7603855555555602E-2</v>
      </c>
      <c r="BQ72">
        <v>24.451777777777799</v>
      </c>
      <c r="BR72">
        <v>24.9700555555556</v>
      </c>
      <c r="BS72">
        <v>999.9</v>
      </c>
      <c r="BT72">
        <v>0</v>
      </c>
      <c r="BU72">
        <v>0</v>
      </c>
      <c r="BV72">
        <v>10005.268888888901</v>
      </c>
      <c r="BW72">
        <v>0</v>
      </c>
      <c r="BX72">
        <v>1900.2077777777799</v>
      </c>
      <c r="BY72">
        <v>-59.227311111111099</v>
      </c>
      <c r="BZ72">
        <v>902.00722222222203</v>
      </c>
      <c r="CA72">
        <v>958.31666666666695</v>
      </c>
      <c r="CB72">
        <v>4.2898277777777798</v>
      </c>
      <c r="CC72">
        <v>942.12133333333304</v>
      </c>
      <c r="CD72">
        <v>16.899644444444402</v>
      </c>
      <c r="CE72">
        <v>1.55517333333333</v>
      </c>
      <c r="CF72">
        <v>1.2403255555555599</v>
      </c>
      <c r="CG72">
        <v>13.521655555555601</v>
      </c>
      <c r="CH72">
        <v>10.0945888888889</v>
      </c>
      <c r="CI72">
        <v>2000.0133333333299</v>
      </c>
      <c r="CJ72">
        <v>0.98000299999999996</v>
      </c>
      <c r="CK72">
        <v>1.9997133333333299E-2</v>
      </c>
      <c r="CL72">
        <v>0</v>
      </c>
      <c r="CM72">
        <v>2.6761333333333299</v>
      </c>
      <c r="CN72">
        <v>0</v>
      </c>
      <c r="CO72">
        <v>17423.566666666698</v>
      </c>
      <c r="CP72">
        <v>16705.5444444444</v>
      </c>
      <c r="CQ72">
        <v>46.125</v>
      </c>
      <c r="CR72">
        <v>49.186999999999998</v>
      </c>
      <c r="CS72">
        <v>47.375</v>
      </c>
      <c r="CT72">
        <v>46.465000000000003</v>
      </c>
      <c r="CU72">
        <v>45.207999999999998</v>
      </c>
      <c r="CV72">
        <v>1960.02111111111</v>
      </c>
      <c r="CW72">
        <v>39.992222222222203</v>
      </c>
      <c r="CX72">
        <v>0</v>
      </c>
      <c r="CY72">
        <v>1651546420.2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3.5000000000000003E-2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-58.1467390243902</v>
      </c>
      <c r="DO72">
        <v>-7.1725693379791098</v>
      </c>
      <c r="DP72">
        <v>0.75641398778454705</v>
      </c>
      <c r="DQ72">
        <v>0</v>
      </c>
      <c r="DR72">
        <v>4.1009841463414602</v>
      </c>
      <c r="DS72">
        <v>1.3356370034843299</v>
      </c>
      <c r="DT72">
        <v>0.13228567975474001</v>
      </c>
      <c r="DU72">
        <v>0</v>
      </c>
      <c r="DV72">
        <v>0</v>
      </c>
      <c r="DW72">
        <v>2</v>
      </c>
      <c r="DX72" t="s">
        <v>357</v>
      </c>
      <c r="DY72">
        <v>2.8226</v>
      </c>
      <c r="DZ72">
        <v>2.64418</v>
      </c>
      <c r="EA72">
        <v>0.12517400000000001</v>
      </c>
      <c r="EB72">
        <v>0.13078500000000001</v>
      </c>
      <c r="EC72">
        <v>7.5941700000000001E-2</v>
      </c>
      <c r="ED72">
        <v>6.4629699999999998E-2</v>
      </c>
      <c r="EE72">
        <v>24332.799999999999</v>
      </c>
      <c r="EF72">
        <v>21120.5</v>
      </c>
      <c r="EG72">
        <v>24923.9</v>
      </c>
      <c r="EH72">
        <v>23686.2</v>
      </c>
      <c r="EI72">
        <v>39359.1</v>
      </c>
      <c r="EJ72">
        <v>36707.800000000003</v>
      </c>
      <c r="EK72">
        <v>45106.3</v>
      </c>
      <c r="EL72">
        <v>42298.7</v>
      </c>
      <c r="EM72">
        <v>1.7320199999999999</v>
      </c>
      <c r="EN72">
        <v>2.0783499999999999</v>
      </c>
      <c r="EO72">
        <v>-2.4437899999999999E-2</v>
      </c>
      <c r="EP72">
        <v>0</v>
      </c>
      <c r="EQ72">
        <v>25.375499999999999</v>
      </c>
      <c r="ER72">
        <v>999.9</v>
      </c>
      <c r="ES72">
        <v>40.087000000000003</v>
      </c>
      <c r="ET72">
        <v>34.573</v>
      </c>
      <c r="EU72">
        <v>30.132999999999999</v>
      </c>
      <c r="EV72">
        <v>52.670200000000001</v>
      </c>
      <c r="EW72">
        <v>28.745999999999999</v>
      </c>
      <c r="EX72">
        <v>2</v>
      </c>
      <c r="EY72">
        <v>0.36344300000000002</v>
      </c>
      <c r="EZ72">
        <v>6.0831099999999996</v>
      </c>
      <c r="FA72">
        <v>20.139500000000002</v>
      </c>
      <c r="FB72">
        <v>5.2345100000000002</v>
      </c>
      <c r="FC72">
        <v>11.992000000000001</v>
      </c>
      <c r="FD72">
        <v>4.9557000000000002</v>
      </c>
      <c r="FE72">
        <v>3.3039999999999998</v>
      </c>
      <c r="FF72">
        <v>347.8</v>
      </c>
      <c r="FG72">
        <v>9999</v>
      </c>
      <c r="FH72">
        <v>9999</v>
      </c>
      <c r="FI72">
        <v>6220.5</v>
      </c>
      <c r="FJ72">
        <v>1.86815</v>
      </c>
      <c r="FK72">
        <v>1.8638600000000001</v>
      </c>
      <c r="FL72">
        <v>1.87137</v>
      </c>
      <c r="FM72">
        <v>1.8623400000000001</v>
      </c>
      <c r="FN72">
        <v>1.86174</v>
      </c>
      <c r="FO72">
        <v>1.86815</v>
      </c>
      <c r="FP72">
        <v>1.8583000000000001</v>
      </c>
      <c r="FQ72">
        <v>1.8646199999999999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4.6609999999999996</v>
      </c>
      <c r="GF72">
        <v>0.28339999999999999</v>
      </c>
      <c r="GG72">
        <v>1.5888367920270901</v>
      </c>
      <c r="GH72">
        <v>4.7671702753221603E-3</v>
      </c>
      <c r="GI72">
        <v>-2.2125445796511702E-6</v>
      </c>
      <c r="GJ72">
        <v>8.4011376092462001E-10</v>
      </c>
      <c r="GK72">
        <v>-6.0944756582233202E-2</v>
      </c>
      <c r="GL72">
        <v>-8.7290647325877699E-3</v>
      </c>
      <c r="GM72">
        <v>1.43137740804298E-3</v>
      </c>
      <c r="GN72">
        <v>-1.08861914993027E-5</v>
      </c>
      <c r="GO72">
        <v>12</v>
      </c>
      <c r="GP72">
        <v>2219</v>
      </c>
      <c r="GQ72">
        <v>4</v>
      </c>
      <c r="GR72">
        <v>38</v>
      </c>
      <c r="GS72">
        <v>3025.3</v>
      </c>
      <c r="GT72">
        <v>3025.3</v>
      </c>
      <c r="GU72">
        <v>2.5109900000000001</v>
      </c>
      <c r="GV72">
        <v>2.36328</v>
      </c>
      <c r="GW72">
        <v>1.9982899999999999</v>
      </c>
      <c r="GX72">
        <v>2.7050800000000002</v>
      </c>
      <c r="GY72">
        <v>2.0935100000000002</v>
      </c>
      <c r="GZ72">
        <v>2.4291999999999998</v>
      </c>
      <c r="HA72">
        <v>39.316899999999997</v>
      </c>
      <c r="HB72">
        <v>13.8256</v>
      </c>
      <c r="HC72">
        <v>18</v>
      </c>
      <c r="HD72">
        <v>424.858</v>
      </c>
      <c r="HE72">
        <v>658.36800000000005</v>
      </c>
      <c r="HF72">
        <v>19.457100000000001</v>
      </c>
      <c r="HG72">
        <v>31.972200000000001</v>
      </c>
      <c r="HH72">
        <v>30.001100000000001</v>
      </c>
      <c r="HI72">
        <v>31.833600000000001</v>
      </c>
      <c r="HJ72">
        <v>31.805299999999999</v>
      </c>
      <c r="HK72">
        <v>50.3264</v>
      </c>
      <c r="HL72">
        <v>54.354300000000002</v>
      </c>
      <c r="HM72">
        <v>0</v>
      </c>
      <c r="HN72">
        <v>19.473099999999999</v>
      </c>
      <c r="HO72">
        <v>971.404</v>
      </c>
      <c r="HP72">
        <v>16.6906</v>
      </c>
      <c r="HQ72">
        <v>95.429000000000002</v>
      </c>
      <c r="HR72">
        <v>99.408100000000005</v>
      </c>
    </row>
    <row r="73" spans="1:226" x14ac:dyDescent="0.2">
      <c r="A73">
        <v>57</v>
      </c>
      <c r="B73">
        <v>1657479641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1657479638.2</v>
      </c>
      <c r="J73">
        <f t="shared" si="0"/>
        <v>3.7701271852185934E-3</v>
      </c>
      <c r="K73">
        <f t="shared" si="1"/>
        <v>3.7701271852185934</v>
      </c>
      <c r="L73">
        <f t="shared" si="2"/>
        <v>29.332204138005874</v>
      </c>
      <c r="M73">
        <f t="shared" si="3"/>
        <v>898.00239999999997</v>
      </c>
      <c r="N73">
        <f t="shared" si="4"/>
        <v>589.37066355276988</v>
      </c>
      <c r="O73">
        <f t="shared" si="5"/>
        <v>43.272014298071525</v>
      </c>
      <c r="P73">
        <f t="shared" si="6"/>
        <v>65.931976420851015</v>
      </c>
      <c r="Q73">
        <f t="shared" si="7"/>
        <v>0.17221972576376449</v>
      </c>
      <c r="R73">
        <f t="shared" si="8"/>
        <v>2.4216306443192432</v>
      </c>
      <c r="S73">
        <f t="shared" si="9"/>
        <v>0.1656933095138616</v>
      </c>
      <c r="T73">
        <f t="shared" si="10"/>
        <v>0.1041240843170112</v>
      </c>
      <c r="U73">
        <f t="shared" si="11"/>
        <v>321.51739409999999</v>
      </c>
      <c r="V73">
        <f t="shared" si="12"/>
        <v>25.567717045437547</v>
      </c>
      <c r="W73">
        <f t="shared" si="13"/>
        <v>24.977959999999999</v>
      </c>
      <c r="X73">
        <f t="shared" si="14"/>
        <v>3.1755018764955447</v>
      </c>
      <c r="Y73">
        <f t="shared" si="15"/>
        <v>50.589104823539955</v>
      </c>
      <c r="Z73">
        <f t="shared" si="16"/>
        <v>1.5587738642100801</v>
      </c>
      <c r="AA73">
        <f t="shared" si="17"/>
        <v>3.0812442118658656</v>
      </c>
      <c r="AB73">
        <f t="shared" si="18"/>
        <v>1.6167280122854646</v>
      </c>
      <c r="AC73">
        <f t="shared" si="19"/>
        <v>-166.26260886813998</v>
      </c>
      <c r="AD73">
        <f t="shared" si="20"/>
        <v>-65.848000785435133</v>
      </c>
      <c r="AE73">
        <f t="shared" si="21"/>
        <v>-5.7358199851242393</v>
      </c>
      <c r="AF73">
        <f t="shared" si="22"/>
        <v>83.670964461300642</v>
      </c>
      <c r="AG73">
        <f t="shared" si="23"/>
        <v>46.496366955415233</v>
      </c>
      <c r="AH73">
        <f t="shared" si="24"/>
        <v>3.7358425923488037</v>
      </c>
      <c r="AI73">
        <f t="shared" si="25"/>
        <v>29.332204138005874</v>
      </c>
      <c r="AJ73">
        <v>973.50425270128301</v>
      </c>
      <c r="AK73">
        <v>924.95877575757595</v>
      </c>
      <c r="AL73">
        <v>3.2600409986602501</v>
      </c>
      <c r="AM73">
        <v>65.887509024533699</v>
      </c>
      <c r="AN73">
        <f t="shared" si="26"/>
        <v>3.7701271852185934</v>
      </c>
      <c r="AO73">
        <v>16.8784270497097</v>
      </c>
      <c r="AP73">
        <v>21.253745454545498</v>
      </c>
      <c r="AQ73">
        <v>1.1284581209073399E-2</v>
      </c>
      <c r="AR73">
        <v>78.957328814249607</v>
      </c>
      <c r="AS73">
        <v>19</v>
      </c>
      <c r="AT73">
        <v>4</v>
      </c>
      <c r="AU73">
        <f t="shared" si="27"/>
        <v>1</v>
      </c>
      <c r="AV73">
        <f t="shared" si="28"/>
        <v>0</v>
      </c>
      <c r="AW73">
        <f t="shared" si="29"/>
        <v>39165.269440065596</v>
      </c>
      <c r="AX73">
        <f t="shared" si="30"/>
        <v>2000.0119999999999</v>
      </c>
      <c r="AY73">
        <f t="shared" si="31"/>
        <v>1681.2098100000001</v>
      </c>
      <c r="AZ73">
        <f t="shared" si="32"/>
        <v>0.84059986140083165</v>
      </c>
      <c r="BA73">
        <f t="shared" si="33"/>
        <v>0.16075773250360498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1657479638.2</v>
      </c>
      <c r="BH73">
        <v>898.00239999999997</v>
      </c>
      <c r="BI73">
        <v>957.82619999999997</v>
      </c>
      <c r="BJ73">
        <v>21.230709999999998</v>
      </c>
      <c r="BK73">
        <v>16.842700000000001</v>
      </c>
      <c r="BL73">
        <v>893.32180000000005</v>
      </c>
      <c r="BM73">
        <v>20.94652</v>
      </c>
      <c r="BN73">
        <v>499.97989999999999</v>
      </c>
      <c r="BO73">
        <v>73.393039999999999</v>
      </c>
      <c r="BP73">
        <v>2.7672929999999998E-2</v>
      </c>
      <c r="BQ73">
        <v>24.473590000000002</v>
      </c>
      <c r="BR73">
        <v>24.977959999999999</v>
      </c>
      <c r="BS73">
        <v>999.9</v>
      </c>
      <c r="BT73">
        <v>0</v>
      </c>
      <c r="BU73">
        <v>0</v>
      </c>
      <c r="BV73">
        <v>10007.33</v>
      </c>
      <c r="BW73">
        <v>0</v>
      </c>
      <c r="BX73">
        <v>1643.7360000000001</v>
      </c>
      <c r="BY73">
        <v>-59.823779999999999</v>
      </c>
      <c r="BZ73">
        <v>917.48130000000003</v>
      </c>
      <c r="CA73">
        <v>974.23490000000004</v>
      </c>
      <c r="CB73">
        <v>4.3880129999999999</v>
      </c>
      <c r="CC73">
        <v>957.82619999999997</v>
      </c>
      <c r="CD73">
        <v>16.842700000000001</v>
      </c>
      <c r="CE73">
        <v>1.5581879999999999</v>
      </c>
      <c r="CF73">
        <v>1.236138</v>
      </c>
      <c r="CG73">
        <v>13.55139</v>
      </c>
      <c r="CH73">
        <v>10.043986</v>
      </c>
      <c r="CI73">
        <v>2000.0119999999999</v>
      </c>
      <c r="CJ73">
        <v>0.98000370000000003</v>
      </c>
      <c r="CK73">
        <v>1.9996409999999999E-2</v>
      </c>
      <c r="CL73">
        <v>0</v>
      </c>
      <c r="CM73">
        <v>2.5541900000000002</v>
      </c>
      <c r="CN73">
        <v>0</v>
      </c>
      <c r="CO73">
        <v>17274.560000000001</v>
      </c>
      <c r="CP73">
        <v>16705.509999999998</v>
      </c>
      <c r="CQ73">
        <v>46.125</v>
      </c>
      <c r="CR73">
        <v>49.212200000000003</v>
      </c>
      <c r="CS73">
        <v>47.418399999999998</v>
      </c>
      <c r="CT73">
        <v>46.5</v>
      </c>
      <c r="CU73">
        <v>45.25</v>
      </c>
      <c r="CV73">
        <v>1960.021</v>
      </c>
      <c r="CW73">
        <v>39.991</v>
      </c>
      <c r="CX73">
        <v>0</v>
      </c>
      <c r="CY73">
        <v>1651546425.5999999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3.5000000000000003E-2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-58.9247902439024</v>
      </c>
      <c r="DO73">
        <v>-6.5449254355401498</v>
      </c>
      <c r="DP73">
        <v>0.70747183131198899</v>
      </c>
      <c r="DQ73">
        <v>0</v>
      </c>
      <c r="DR73">
        <v>4.2298356097561003</v>
      </c>
      <c r="DS73">
        <v>1.2582261324041799</v>
      </c>
      <c r="DT73">
        <v>0.12491732655404</v>
      </c>
      <c r="DU73">
        <v>0</v>
      </c>
      <c r="DV73">
        <v>0</v>
      </c>
      <c r="DW73">
        <v>2</v>
      </c>
      <c r="DX73" t="s">
        <v>357</v>
      </c>
      <c r="DY73">
        <v>2.8225799999999999</v>
      </c>
      <c r="DZ73">
        <v>2.64411</v>
      </c>
      <c r="EA73">
        <v>0.12665199999999999</v>
      </c>
      <c r="EB73">
        <v>0.13219800000000001</v>
      </c>
      <c r="EC73">
        <v>7.6061599999999993E-2</v>
      </c>
      <c r="ED73">
        <v>6.4290600000000003E-2</v>
      </c>
      <c r="EE73">
        <v>24290.799999999999</v>
      </c>
      <c r="EF73">
        <v>21085.5</v>
      </c>
      <c r="EG73">
        <v>24923.1</v>
      </c>
      <c r="EH73">
        <v>23685.5</v>
      </c>
      <c r="EI73">
        <v>39352.800000000003</v>
      </c>
      <c r="EJ73">
        <v>36720.400000000001</v>
      </c>
      <c r="EK73">
        <v>45104.800000000003</v>
      </c>
      <c r="EL73">
        <v>42297.8</v>
      </c>
      <c r="EM73">
        <v>1.73193</v>
      </c>
      <c r="EN73">
        <v>2.0781000000000001</v>
      </c>
      <c r="EO73">
        <v>-2.5909399999999999E-2</v>
      </c>
      <c r="EP73">
        <v>0</v>
      </c>
      <c r="EQ73">
        <v>25.396899999999999</v>
      </c>
      <c r="ER73">
        <v>999.9</v>
      </c>
      <c r="ES73">
        <v>40.110999999999997</v>
      </c>
      <c r="ET73">
        <v>34.603999999999999</v>
      </c>
      <c r="EU73">
        <v>30.201000000000001</v>
      </c>
      <c r="EV73">
        <v>52.620199999999997</v>
      </c>
      <c r="EW73">
        <v>28.7179</v>
      </c>
      <c r="EX73">
        <v>2</v>
      </c>
      <c r="EY73">
        <v>0.364672</v>
      </c>
      <c r="EZ73">
        <v>6.1070900000000004</v>
      </c>
      <c r="FA73">
        <v>20.138300000000001</v>
      </c>
      <c r="FB73">
        <v>5.2333100000000004</v>
      </c>
      <c r="FC73">
        <v>11.992000000000001</v>
      </c>
      <c r="FD73">
        <v>4.9556500000000003</v>
      </c>
      <c r="FE73">
        <v>3.3039499999999999</v>
      </c>
      <c r="FF73">
        <v>347.8</v>
      </c>
      <c r="FG73">
        <v>9999</v>
      </c>
      <c r="FH73">
        <v>9999</v>
      </c>
      <c r="FI73">
        <v>6220.8</v>
      </c>
      <c r="FJ73">
        <v>1.86815</v>
      </c>
      <c r="FK73">
        <v>1.8638600000000001</v>
      </c>
      <c r="FL73">
        <v>1.8713599999999999</v>
      </c>
      <c r="FM73">
        <v>1.8623400000000001</v>
      </c>
      <c r="FN73">
        <v>1.86172</v>
      </c>
      <c r="FO73">
        <v>1.8681399999999999</v>
      </c>
      <c r="FP73">
        <v>1.8583400000000001</v>
      </c>
      <c r="FQ73">
        <v>1.8646199999999999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4.7050000000000001</v>
      </c>
      <c r="GF73">
        <v>0.28510000000000002</v>
      </c>
      <c r="GG73">
        <v>1.5888367920270901</v>
      </c>
      <c r="GH73">
        <v>4.7671702753221603E-3</v>
      </c>
      <c r="GI73">
        <v>-2.2125445796511702E-6</v>
      </c>
      <c r="GJ73">
        <v>8.4011376092462001E-10</v>
      </c>
      <c r="GK73">
        <v>-6.0944756582233202E-2</v>
      </c>
      <c r="GL73">
        <v>-8.7290647325877699E-3</v>
      </c>
      <c r="GM73">
        <v>1.43137740804298E-3</v>
      </c>
      <c r="GN73">
        <v>-1.08861914993027E-5</v>
      </c>
      <c r="GO73">
        <v>12</v>
      </c>
      <c r="GP73">
        <v>2219</v>
      </c>
      <c r="GQ73">
        <v>4</v>
      </c>
      <c r="GR73">
        <v>38</v>
      </c>
      <c r="GS73">
        <v>3025.3</v>
      </c>
      <c r="GT73">
        <v>3025.3</v>
      </c>
      <c r="GU73">
        <v>2.5427200000000001</v>
      </c>
      <c r="GV73">
        <v>2.36206</v>
      </c>
      <c r="GW73">
        <v>1.9982899999999999</v>
      </c>
      <c r="GX73">
        <v>2.7063000000000001</v>
      </c>
      <c r="GY73">
        <v>2.0935100000000002</v>
      </c>
      <c r="GZ73">
        <v>2.4218799999999998</v>
      </c>
      <c r="HA73">
        <v>39.316899999999997</v>
      </c>
      <c r="HB73">
        <v>13.816800000000001</v>
      </c>
      <c r="HC73">
        <v>18</v>
      </c>
      <c r="HD73">
        <v>424.86700000000002</v>
      </c>
      <c r="HE73">
        <v>658.26400000000001</v>
      </c>
      <c r="HF73">
        <v>19.483799999999999</v>
      </c>
      <c r="HG73">
        <v>31.9863</v>
      </c>
      <c r="HH73">
        <v>30.001200000000001</v>
      </c>
      <c r="HI73">
        <v>31.844000000000001</v>
      </c>
      <c r="HJ73">
        <v>31.815100000000001</v>
      </c>
      <c r="HK73">
        <v>51.023800000000001</v>
      </c>
      <c r="HL73">
        <v>54.933399999999999</v>
      </c>
      <c r="HM73">
        <v>0</v>
      </c>
      <c r="HN73">
        <v>19.489599999999999</v>
      </c>
      <c r="HO73">
        <v>991.755</v>
      </c>
      <c r="HP73">
        <v>16.5609</v>
      </c>
      <c r="HQ73">
        <v>95.425899999999999</v>
      </c>
      <c r="HR73">
        <v>99.405699999999996</v>
      </c>
    </row>
    <row r="74" spans="1:226" x14ac:dyDescent="0.2">
      <c r="A74">
        <v>58</v>
      </c>
      <c r="B74">
        <v>1657479646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1657479643.5</v>
      </c>
      <c r="J74">
        <f t="shared" si="0"/>
        <v>3.8733824277381234E-3</v>
      </c>
      <c r="K74">
        <f t="shared" si="1"/>
        <v>3.8733824277381235</v>
      </c>
      <c r="L74">
        <f t="shared" si="2"/>
        <v>29.782593146111587</v>
      </c>
      <c r="M74">
        <f t="shared" si="3"/>
        <v>914.74155555555501</v>
      </c>
      <c r="N74">
        <f t="shared" si="4"/>
        <v>609.83681282901989</v>
      </c>
      <c r="O74">
        <f t="shared" si="5"/>
        <v>44.774306377248941</v>
      </c>
      <c r="P74">
        <f t="shared" si="6"/>
        <v>67.160456375940029</v>
      </c>
      <c r="Q74">
        <f t="shared" si="7"/>
        <v>0.17776626699851297</v>
      </c>
      <c r="R74">
        <f t="shared" si="8"/>
        <v>2.4197467305823457</v>
      </c>
      <c r="S74">
        <f t="shared" si="9"/>
        <v>0.17081663601903349</v>
      </c>
      <c r="T74">
        <f t="shared" si="10"/>
        <v>0.10736215640429253</v>
      </c>
      <c r="U74">
        <f t="shared" si="11"/>
        <v>321.51276099999939</v>
      </c>
      <c r="V74">
        <f t="shared" si="12"/>
        <v>25.549930932921015</v>
      </c>
      <c r="W74">
        <f t="shared" si="13"/>
        <v>24.962399999999999</v>
      </c>
      <c r="X74">
        <f t="shared" si="14"/>
        <v>3.1725567548616076</v>
      </c>
      <c r="Y74">
        <f t="shared" si="15"/>
        <v>50.632428237950322</v>
      </c>
      <c r="Z74">
        <f t="shared" si="16"/>
        <v>1.5613780631944629</v>
      </c>
      <c r="AA74">
        <f t="shared" si="17"/>
        <v>3.0837511008886782</v>
      </c>
      <c r="AB74">
        <f t="shared" si="18"/>
        <v>1.6111786916671447</v>
      </c>
      <c r="AC74">
        <f t="shared" si="19"/>
        <v>-170.81616506325125</v>
      </c>
      <c r="AD74">
        <f t="shared" si="20"/>
        <v>-61.994347867371332</v>
      </c>
      <c r="AE74">
        <f t="shared" si="21"/>
        <v>-5.4042901353407595</v>
      </c>
      <c r="AF74">
        <f t="shared" si="22"/>
        <v>83.297957934036035</v>
      </c>
      <c r="AG74">
        <f t="shared" si="23"/>
        <v>46.982798829334186</v>
      </c>
      <c r="AH74">
        <f t="shared" si="24"/>
        <v>3.8837175168518026</v>
      </c>
      <c r="AI74">
        <f t="shared" si="25"/>
        <v>29.782593146111587</v>
      </c>
      <c r="AJ74">
        <v>990.05471352481902</v>
      </c>
      <c r="AK74">
        <v>941.09200606060597</v>
      </c>
      <c r="AL74">
        <v>3.22855243290301</v>
      </c>
      <c r="AM74">
        <v>65.887509024533699</v>
      </c>
      <c r="AN74">
        <f t="shared" si="26"/>
        <v>3.8733824277381235</v>
      </c>
      <c r="AO74">
        <v>16.7422226964669</v>
      </c>
      <c r="AP74">
        <v>21.274035664335699</v>
      </c>
      <c r="AQ74">
        <v>3.6730177111733101E-3</v>
      </c>
      <c r="AR74">
        <v>78.957328814249607</v>
      </c>
      <c r="AS74">
        <v>19</v>
      </c>
      <c r="AT74">
        <v>4</v>
      </c>
      <c r="AU74">
        <f t="shared" si="27"/>
        <v>1</v>
      </c>
      <c r="AV74">
        <f t="shared" si="28"/>
        <v>0</v>
      </c>
      <c r="AW74">
        <f t="shared" si="29"/>
        <v>39116.970110611262</v>
      </c>
      <c r="AX74">
        <f t="shared" si="30"/>
        <v>1999.9833333333299</v>
      </c>
      <c r="AY74">
        <f t="shared" si="31"/>
        <v>1681.185699999997</v>
      </c>
      <c r="AZ74">
        <f t="shared" si="32"/>
        <v>0.84059985499879164</v>
      </c>
      <c r="BA74">
        <f t="shared" si="33"/>
        <v>0.16075772014766787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1657479643.5</v>
      </c>
      <c r="BH74">
        <v>914.74155555555501</v>
      </c>
      <c r="BI74">
        <v>975.38188888888897</v>
      </c>
      <c r="BJ74">
        <v>21.2663444444444</v>
      </c>
      <c r="BK74">
        <v>16.705155555555599</v>
      </c>
      <c r="BL74">
        <v>910.01344444444396</v>
      </c>
      <c r="BM74">
        <v>20.980877777777799</v>
      </c>
      <c r="BN74">
        <v>500.01766666666703</v>
      </c>
      <c r="BO74">
        <v>73.392577777777802</v>
      </c>
      <c r="BP74">
        <v>2.75658333333333E-2</v>
      </c>
      <c r="BQ74">
        <v>24.487177777777799</v>
      </c>
      <c r="BR74">
        <v>24.962399999999999</v>
      </c>
      <c r="BS74">
        <v>999.9</v>
      </c>
      <c r="BT74">
        <v>0</v>
      </c>
      <c r="BU74">
        <v>0</v>
      </c>
      <c r="BV74">
        <v>9995.0044444444393</v>
      </c>
      <c r="BW74">
        <v>0</v>
      </c>
      <c r="BX74">
        <v>1395.11222222222</v>
      </c>
      <c r="BY74">
        <v>-60.6403777777778</v>
      </c>
      <c r="BZ74">
        <v>934.61722222222204</v>
      </c>
      <c r="CA74">
        <v>991.95233333333294</v>
      </c>
      <c r="CB74">
        <v>4.5612033333333297</v>
      </c>
      <c r="CC74">
        <v>975.38188888888897</v>
      </c>
      <c r="CD74">
        <v>16.705155555555599</v>
      </c>
      <c r="CE74">
        <v>1.5607933333333299</v>
      </c>
      <c r="CF74">
        <v>1.22603444444444</v>
      </c>
      <c r="CG74">
        <v>13.577066666666701</v>
      </c>
      <c r="CH74">
        <v>9.9214611111111104</v>
      </c>
      <c r="CI74">
        <v>1999.9833333333299</v>
      </c>
      <c r="CJ74">
        <v>0.98000399999999999</v>
      </c>
      <c r="CK74">
        <v>1.9996099999999999E-2</v>
      </c>
      <c r="CL74">
        <v>0</v>
      </c>
      <c r="CM74">
        <v>2.7370000000000001</v>
      </c>
      <c r="CN74">
        <v>0</v>
      </c>
      <c r="CO74">
        <v>17189.333333333299</v>
      </c>
      <c r="CP74">
        <v>16705.288888888899</v>
      </c>
      <c r="CQ74">
        <v>46.145666666666699</v>
      </c>
      <c r="CR74">
        <v>49.25</v>
      </c>
      <c r="CS74">
        <v>47.436999999999998</v>
      </c>
      <c r="CT74">
        <v>46.520666666666699</v>
      </c>
      <c r="CU74">
        <v>45.270666666666699</v>
      </c>
      <c r="CV74">
        <v>1959.9933333333299</v>
      </c>
      <c r="CW74">
        <v>39.99</v>
      </c>
      <c r="CX74">
        <v>0</v>
      </c>
      <c r="CY74">
        <v>1651546430.4000001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3.5000000000000003E-2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-59.384504878048801</v>
      </c>
      <c r="DO74">
        <v>-7.1332452961673498</v>
      </c>
      <c r="DP74">
        <v>0.77176582697313101</v>
      </c>
      <c r="DQ74">
        <v>0</v>
      </c>
      <c r="DR74">
        <v>4.3248817073170702</v>
      </c>
      <c r="DS74">
        <v>1.39668355400697</v>
      </c>
      <c r="DT74">
        <v>0.13941424067132899</v>
      </c>
      <c r="DU74">
        <v>0</v>
      </c>
      <c r="DV74">
        <v>0</v>
      </c>
      <c r="DW74">
        <v>2</v>
      </c>
      <c r="DX74" t="s">
        <v>357</v>
      </c>
      <c r="DY74">
        <v>2.8222</v>
      </c>
      <c r="DZ74">
        <v>2.6440100000000002</v>
      </c>
      <c r="EA74">
        <v>0.12809699999999999</v>
      </c>
      <c r="EB74">
        <v>0.133718</v>
      </c>
      <c r="EC74">
        <v>7.6113899999999998E-2</v>
      </c>
      <c r="ED74">
        <v>6.39512E-2</v>
      </c>
      <c r="EE74">
        <v>24249.599999999999</v>
      </c>
      <c r="EF74">
        <v>21048.2</v>
      </c>
      <c r="EG74">
        <v>24922.1</v>
      </c>
      <c r="EH74">
        <v>23685.200000000001</v>
      </c>
      <c r="EI74">
        <v>39349.300000000003</v>
      </c>
      <c r="EJ74">
        <v>36733.199999999997</v>
      </c>
      <c r="EK74">
        <v>45103.4</v>
      </c>
      <c r="EL74">
        <v>42297.3</v>
      </c>
      <c r="EM74">
        <v>1.7317199999999999</v>
      </c>
      <c r="EN74">
        <v>2.0779299999999998</v>
      </c>
      <c r="EO74">
        <v>-2.79434E-2</v>
      </c>
      <c r="EP74">
        <v>0</v>
      </c>
      <c r="EQ74">
        <v>25.415700000000001</v>
      </c>
      <c r="ER74">
        <v>999.9</v>
      </c>
      <c r="ES74">
        <v>40.087000000000003</v>
      </c>
      <c r="ET74">
        <v>34.603999999999999</v>
      </c>
      <c r="EU74">
        <v>30.1831</v>
      </c>
      <c r="EV74">
        <v>52.780200000000001</v>
      </c>
      <c r="EW74">
        <v>28.754000000000001</v>
      </c>
      <c r="EX74">
        <v>2</v>
      </c>
      <c r="EY74">
        <v>0.36594500000000002</v>
      </c>
      <c r="EZ74">
        <v>6.1085700000000003</v>
      </c>
      <c r="FA74">
        <v>20.138100000000001</v>
      </c>
      <c r="FB74">
        <v>5.23421</v>
      </c>
      <c r="FC74">
        <v>11.992000000000001</v>
      </c>
      <c r="FD74">
        <v>4.9557500000000001</v>
      </c>
      <c r="FE74">
        <v>3.3039999999999998</v>
      </c>
      <c r="FF74">
        <v>347.8</v>
      </c>
      <c r="FG74">
        <v>9999</v>
      </c>
      <c r="FH74">
        <v>9999</v>
      </c>
      <c r="FI74">
        <v>6220.8</v>
      </c>
      <c r="FJ74">
        <v>1.8681399999999999</v>
      </c>
      <c r="FK74">
        <v>1.8638600000000001</v>
      </c>
      <c r="FL74">
        <v>1.87137</v>
      </c>
      <c r="FM74">
        <v>1.8623400000000001</v>
      </c>
      <c r="FN74">
        <v>1.8617300000000001</v>
      </c>
      <c r="FO74">
        <v>1.86815</v>
      </c>
      <c r="FP74">
        <v>1.8583499999999999</v>
      </c>
      <c r="FQ74">
        <v>1.8646199999999999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4.7510000000000003</v>
      </c>
      <c r="GF74">
        <v>0.2858</v>
      </c>
      <c r="GG74">
        <v>1.5888367920270901</v>
      </c>
      <c r="GH74">
        <v>4.7671702753221603E-3</v>
      </c>
      <c r="GI74">
        <v>-2.2125445796511702E-6</v>
      </c>
      <c r="GJ74">
        <v>8.4011376092462001E-10</v>
      </c>
      <c r="GK74">
        <v>-6.0944756582233202E-2</v>
      </c>
      <c r="GL74">
        <v>-8.7290647325877699E-3</v>
      </c>
      <c r="GM74">
        <v>1.43137740804298E-3</v>
      </c>
      <c r="GN74">
        <v>-1.08861914993027E-5</v>
      </c>
      <c r="GO74">
        <v>12</v>
      </c>
      <c r="GP74">
        <v>2219</v>
      </c>
      <c r="GQ74">
        <v>4</v>
      </c>
      <c r="GR74">
        <v>38</v>
      </c>
      <c r="GS74">
        <v>3025.4</v>
      </c>
      <c r="GT74">
        <v>3025.4</v>
      </c>
      <c r="GU74">
        <v>2.5817899999999998</v>
      </c>
      <c r="GV74">
        <v>2.3584000000000001</v>
      </c>
      <c r="GW74">
        <v>1.9982899999999999</v>
      </c>
      <c r="GX74">
        <v>2.7063000000000001</v>
      </c>
      <c r="GY74">
        <v>2.0935100000000002</v>
      </c>
      <c r="GZ74">
        <v>2.4316399999999998</v>
      </c>
      <c r="HA74">
        <v>39.341799999999999</v>
      </c>
      <c r="HB74">
        <v>13.816800000000001</v>
      </c>
      <c r="HC74">
        <v>18</v>
      </c>
      <c r="HD74">
        <v>424.815</v>
      </c>
      <c r="HE74">
        <v>658.23099999999999</v>
      </c>
      <c r="HF74">
        <v>19.500499999999999</v>
      </c>
      <c r="HG74">
        <v>32.000399999999999</v>
      </c>
      <c r="HH74">
        <v>30.001300000000001</v>
      </c>
      <c r="HI74">
        <v>31.8537</v>
      </c>
      <c r="HJ74">
        <v>31.825600000000001</v>
      </c>
      <c r="HK74">
        <v>51.680799999999998</v>
      </c>
      <c r="HL74">
        <v>55.209699999999998</v>
      </c>
      <c r="HM74">
        <v>0</v>
      </c>
      <c r="HN74">
        <v>19.5108</v>
      </c>
      <c r="HO74">
        <v>1005.17</v>
      </c>
      <c r="HP74">
        <v>16.438199999999998</v>
      </c>
      <c r="HQ74">
        <v>95.422499999999999</v>
      </c>
      <c r="HR74">
        <v>99.404399999999995</v>
      </c>
    </row>
    <row r="75" spans="1:226" x14ac:dyDescent="0.2">
      <c r="A75">
        <v>59</v>
      </c>
      <c r="B75">
        <v>1657479651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1657479648.2</v>
      </c>
      <c r="J75">
        <f t="shared" si="0"/>
        <v>3.9913541627426483E-3</v>
      </c>
      <c r="K75">
        <f t="shared" si="1"/>
        <v>3.9913541627426485</v>
      </c>
      <c r="L75">
        <f t="shared" si="2"/>
        <v>29.933536305839748</v>
      </c>
      <c r="M75">
        <f t="shared" si="3"/>
        <v>929.93600000000004</v>
      </c>
      <c r="N75">
        <f t="shared" si="4"/>
        <v>631.54855498944755</v>
      </c>
      <c r="O75">
        <f t="shared" si="5"/>
        <v>46.368178443456216</v>
      </c>
      <c r="P75">
        <f t="shared" si="6"/>
        <v>68.275729630502241</v>
      </c>
      <c r="Q75">
        <f t="shared" si="7"/>
        <v>0.18359608679158637</v>
      </c>
      <c r="R75">
        <f t="shared" si="8"/>
        <v>2.4198264056025365</v>
      </c>
      <c r="S75">
        <f t="shared" si="9"/>
        <v>0.17619359711507815</v>
      </c>
      <c r="T75">
        <f t="shared" si="10"/>
        <v>0.11076121263741068</v>
      </c>
      <c r="U75">
        <f t="shared" si="11"/>
        <v>321.50967539999999</v>
      </c>
      <c r="V75">
        <f t="shared" si="12"/>
        <v>25.519015671609953</v>
      </c>
      <c r="W75">
        <f t="shared" si="13"/>
        <v>24.961030000000001</v>
      </c>
      <c r="X75">
        <f t="shared" si="14"/>
        <v>3.1722975622518645</v>
      </c>
      <c r="Y75">
        <f t="shared" si="15"/>
        <v>50.658694771226386</v>
      </c>
      <c r="Z75">
        <f t="shared" si="16"/>
        <v>1.5627334328515909</v>
      </c>
      <c r="AA75">
        <f t="shared" si="17"/>
        <v>3.0848276685944289</v>
      </c>
      <c r="AB75">
        <f t="shared" si="18"/>
        <v>1.6095641294002736</v>
      </c>
      <c r="AC75">
        <f t="shared" si="19"/>
        <v>-176.01871857695079</v>
      </c>
      <c r="AD75">
        <f t="shared" si="20"/>
        <v>-61.056803945322443</v>
      </c>
      <c r="AE75">
        <f t="shared" si="21"/>
        <v>-5.3225050637426845</v>
      </c>
      <c r="AF75">
        <f t="shared" si="22"/>
        <v>79.11164781398405</v>
      </c>
      <c r="AG75">
        <f t="shared" si="23"/>
        <v>47.439526756650672</v>
      </c>
      <c r="AH75">
        <f t="shared" si="24"/>
        <v>4.0075774408660907</v>
      </c>
      <c r="AI75">
        <f t="shared" si="25"/>
        <v>29.933536305839748</v>
      </c>
      <c r="AJ75">
        <v>1007.37185875587</v>
      </c>
      <c r="AK75">
        <v>957.810739393939</v>
      </c>
      <c r="AL75">
        <v>3.33516385990445</v>
      </c>
      <c r="AM75">
        <v>65.887509024533699</v>
      </c>
      <c r="AN75">
        <f t="shared" si="26"/>
        <v>3.9913541627426485</v>
      </c>
      <c r="AO75">
        <v>16.618973778324399</v>
      </c>
      <c r="AP75">
        <v>21.291709090909102</v>
      </c>
      <c r="AQ75">
        <v>3.20018266766206E-3</v>
      </c>
      <c r="AR75">
        <v>78.957328814249607</v>
      </c>
      <c r="AS75">
        <v>19</v>
      </c>
      <c r="AT75">
        <v>4</v>
      </c>
      <c r="AU75">
        <f t="shared" si="27"/>
        <v>1</v>
      </c>
      <c r="AV75">
        <f t="shared" si="28"/>
        <v>0</v>
      </c>
      <c r="AW75">
        <f t="shared" si="29"/>
        <v>39118.164269007713</v>
      </c>
      <c r="AX75">
        <f t="shared" si="30"/>
        <v>1999.9639999999999</v>
      </c>
      <c r="AY75">
        <f t="shared" si="31"/>
        <v>1681.1694599999998</v>
      </c>
      <c r="AZ75">
        <f t="shared" si="32"/>
        <v>0.84059986079749427</v>
      </c>
      <c r="BA75">
        <f t="shared" si="33"/>
        <v>0.1607577313391641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1657479648.2</v>
      </c>
      <c r="BH75">
        <v>929.93600000000004</v>
      </c>
      <c r="BI75">
        <v>991.33659999999998</v>
      </c>
      <c r="BJ75">
        <v>21.2849</v>
      </c>
      <c r="BK75">
        <v>16.57809</v>
      </c>
      <c r="BL75">
        <v>925.16510000000005</v>
      </c>
      <c r="BM75">
        <v>20.99877</v>
      </c>
      <c r="BN75">
        <v>499.99169999999998</v>
      </c>
      <c r="BO75">
        <v>73.392330000000001</v>
      </c>
      <c r="BP75">
        <v>2.7485590000000001E-2</v>
      </c>
      <c r="BQ75">
        <v>24.493010000000002</v>
      </c>
      <c r="BR75">
        <v>24.961030000000001</v>
      </c>
      <c r="BS75">
        <v>999.9</v>
      </c>
      <c r="BT75">
        <v>0</v>
      </c>
      <c r="BU75">
        <v>0</v>
      </c>
      <c r="BV75">
        <v>9995.5619999999999</v>
      </c>
      <c r="BW75">
        <v>0</v>
      </c>
      <c r="BX75">
        <v>1267.46</v>
      </c>
      <c r="BY75">
        <v>-61.400779999999997</v>
      </c>
      <c r="BZ75">
        <v>950.16</v>
      </c>
      <c r="CA75">
        <v>1008.0463999999999</v>
      </c>
      <c r="CB75">
        <v>4.7068019999999997</v>
      </c>
      <c r="CC75">
        <v>991.33659999999998</v>
      </c>
      <c r="CD75">
        <v>16.57809</v>
      </c>
      <c r="CE75">
        <v>1.562147</v>
      </c>
      <c r="CF75">
        <v>1.2167030000000001</v>
      </c>
      <c r="CG75">
        <v>13.590400000000001</v>
      </c>
      <c r="CH75">
        <v>9.8074759999999994</v>
      </c>
      <c r="CI75">
        <v>1999.9639999999999</v>
      </c>
      <c r="CJ75">
        <v>0.98000399999999999</v>
      </c>
      <c r="CK75">
        <v>1.9996099999999999E-2</v>
      </c>
      <c r="CL75">
        <v>0</v>
      </c>
      <c r="CM75">
        <v>2.56332</v>
      </c>
      <c r="CN75">
        <v>0</v>
      </c>
      <c r="CO75">
        <v>17155.79</v>
      </c>
      <c r="CP75">
        <v>16705.14</v>
      </c>
      <c r="CQ75">
        <v>46.186999999999998</v>
      </c>
      <c r="CR75">
        <v>49.25</v>
      </c>
      <c r="CS75">
        <v>47.468499999999999</v>
      </c>
      <c r="CT75">
        <v>46.555799999999998</v>
      </c>
      <c r="CU75">
        <v>45.305799999999998</v>
      </c>
      <c r="CV75">
        <v>1959.9739999999999</v>
      </c>
      <c r="CW75">
        <v>39.99</v>
      </c>
      <c r="CX75">
        <v>0</v>
      </c>
      <c r="CY75">
        <v>1651546435.2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3.5000000000000003E-2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-60.191146341463401</v>
      </c>
      <c r="DO75">
        <v>-9.1807839721255196</v>
      </c>
      <c r="DP75">
        <v>0.960556483299429</v>
      </c>
      <c r="DQ75">
        <v>0</v>
      </c>
      <c r="DR75">
        <v>4.4789312195121997</v>
      </c>
      <c r="DS75">
        <v>1.6819099651567999</v>
      </c>
      <c r="DT75">
        <v>0.167378523379664</v>
      </c>
      <c r="DU75">
        <v>0</v>
      </c>
      <c r="DV75">
        <v>0</v>
      </c>
      <c r="DW75">
        <v>2</v>
      </c>
      <c r="DX75" t="s">
        <v>357</v>
      </c>
      <c r="DY75">
        <v>2.8222399999999999</v>
      </c>
      <c r="DZ75">
        <v>2.6438000000000001</v>
      </c>
      <c r="EA75">
        <v>0.12957199999999999</v>
      </c>
      <c r="EB75">
        <v>0.135134</v>
      </c>
      <c r="EC75">
        <v>7.61545E-2</v>
      </c>
      <c r="ED75">
        <v>6.3602400000000003E-2</v>
      </c>
      <c r="EE75">
        <v>24207.3</v>
      </c>
      <c r="EF75">
        <v>21013.200000000001</v>
      </c>
      <c r="EG75">
        <v>24920.799999999999</v>
      </c>
      <c r="EH75">
        <v>23684.7</v>
      </c>
      <c r="EI75">
        <v>39346.199999999997</v>
      </c>
      <c r="EJ75">
        <v>36746.400000000001</v>
      </c>
      <c r="EK75">
        <v>45101.8</v>
      </c>
      <c r="EL75">
        <v>42296.7</v>
      </c>
      <c r="EM75">
        <v>1.73167</v>
      </c>
      <c r="EN75">
        <v>2.07768</v>
      </c>
      <c r="EO75">
        <v>-2.88747E-2</v>
      </c>
      <c r="EP75">
        <v>0</v>
      </c>
      <c r="EQ75">
        <v>25.4329</v>
      </c>
      <c r="ER75">
        <v>999.9</v>
      </c>
      <c r="ES75">
        <v>40.061999999999998</v>
      </c>
      <c r="ET75">
        <v>34.613999999999997</v>
      </c>
      <c r="EU75">
        <v>30.1797</v>
      </c>
      <c r="EV75">
        <v>52.610199999999999</v>
      </c>
      <c r="EW75">
        <v>28.745999999999999</v>
      </c>
      <c r="EX75">
        <v>2</v>
      </c>
      <c r="EY75">
        <v>0.36719499999999999</v>
      </c>
      <c r="EZ75">
        <v>6.0806300000000002</v>
      </c>
      <c r="FA75">
        <v>20.138999999999999</v>
      </c>
      <c r="FB75">
        <v>5.23346</v>
      </c>
      <c r="FC75">
        <v>11.992000000000001</v>
      </c>
      <c r="FD75">
        <v>4.9555499999999997</v>
      </c>
      <c r="FE75">
        <v>3.3039000000000001</v>
      </c>
      <c r="FF75">
        <v>347.9</v>
      </c>
      <c r="FG75">
        <v>9999</v>
      </c>
      <c r="FH75">
        <v>9999</v>
      </c>
      <c r="FI75">
        <v>6221.1</v>
      </c>
      <c r="FJ75">
        <v>1.8681300000000001</v>
      </c>
      <c r="FK75">
        <v>1.8638600000000001</v>
      </c>
      <c r="FL75">
        <v>1.87137</v>
      </c>
      <c r="FM75">
        <v>1.8623400000000001</v>
      </c>
      <c r="FN75">
        <v>1.8617300000000001</v>
      </c>
      <c r="FO75">
        <v>1.86818</v>
      </c>
      <c r="FP75">
        <v>1.8583000000000001</v>
      </c>
      <c r="FQ75">
        <v>1.8646199999999999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4.7960000000000003</v>
      </c>
      <c r="GF75">
        <v>0.28649999999999998</v>
      </c>
      <c r="GG75">
        <v>1.5888367920270901</v>
      </c>
      <c r="GH75">
        <v>4.7671702753221603E-3</v>
      </c>
      <c r="GI75">
        <v>-2.2125445796511702E-6</v>
      </c>
      <c r="GJ75">
        <v>8.4011376092462001E-10</v>
      </c>
      <c r="GK75">
        <v>-6.0944756582233202E-2</v>
      </c>
      <c r="GL75">
        <v>-8.7290647325877699E-3</v>
      </c>
      <c r="GM75">
        <v>1.43137740804298E-3</v>
      </c>
      <c r="GN75">
        <v>-1.08861914993027E-5</v>
      </c>
      <c r="GO75">
        <v>12</v>
      </c>
      <c r="GP75">
        <v>2219</v>
      </c>
      <c r="GQ75">
        <v>4</v>
      </c>
      <c r="GR75">
        <v>38</v>
      </c>
      <c r="GS75">
        <v>3025.5</v>
      </c>
      <c r="GT75">
        <v>3025.5</v>
      </c>
      <c r="GU75">
        <v>2.6171899999999999</v>
      </c>
      <c r="GV75">
        <v>2.3584000000000001</v>
      </c>
      <c r="GW75">
        <v>1.9982899999999999</v>
      </c>
      <c r="GX75">
        <v>2.7063000000000001</v>
      </c>
      <c r="GY75">
        <v>2.0935100000000002</v>
      </c>
      <c r="GZ75">
        <v>2.4084500000000002</v>
      </c>
      <c r="HA75">
        <v>39.341799999999999</v>
      </c>
      <c r="HB75">
        <v>13.816800000000001</v>
      </c>
      <c r="HC75">
        <v>18</v>
      </c>
      <c r="HD75">
        <v>424.85</v>
      </c>
      <c r="HE75">
        <v>658.13499999999999</v>
      </c>
      <c r="HF75">
        <v>19.520199999999999</v>
      </c>
      <c r="HG75">
        <v>32.014400000000002</v>
      </c>
      <c r="HH75">
        <v>30.001200000000001</v>
      </c>
      <c r="HI75">
        <v>31.863499999999998</v>
      </c>
      <c r="HJ75">
        <v>31.836099999999998</v>
      </c>
      <c r="HK75">
        <v>52.383099999999999</v>
      </c>
      <c r="HL75">
        <v>55.514400000000002</v>
      </c>
      <c r="HM75">
        <v>0</v>
      </c>
      <c r="HN75">
        <v>19.539200000000001</v>
      </c>
      <c r="HO75">
        <v>1025.31</v>
      </c>
      <c r="HP75">
        <v>16.326699999999999</v>
      </c>
      <c r="HQ75">
        <v>95.418700000000001</v>
      </c>
      <c r="HR75">
        <v>99.402699999999996</v>
      </c>
    </row>
    <row r="76" spans="1:226" x14ac:dyDescent="0.2">
      <c r="A76">
        <v>60</v>
      </c>
      <c r="B76">
        <v>1657479656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1657479653.5</v>
      </c>
      <c r="J76">
        <f t="shared" si="0"/>
        <v>4.0922243747902147E-3</v>
      </c>
      <c r="K76">
        <f t="shared" si="1"/>
        <v>4.0922243747902147</v>
      </c>
      <c r="L76">
        <f t="shared" si="2"/>
        <v>29.780560964962628</v>
      </c>
      <c r="M76">
        <f t="shared" si="3"/>
        <v>947.15966666666702</v>
      </c>
      <c r="N76">
        <f t="shared" si="4"/>
        <v>656.38676374334341</v>
      </c>
      <c r="O76">
        <f t="shared" si="5"/>
        <v>48.191606095049508</v>
      </c>
      <c r="P76">
        <f t="shared" si="6"/>
        <v>69.540015256868145</v>
      </c>
      <c r="Q76">
        <f t="shared" si="7"/>
        <v>0.18864262277069679</v>
      </c>
      <c r="R76">
        <f t="shared" si="8"/>
        <v>2.4228285335639912</v>
      </c>
      <c r="S76">
        <f t="shared" si="9"/>
        <v>0.18084613773395442</v>
      </c>
      <c r="T76">
        <f t="shared" si="10"/>
        <v>0.11370246858248945</v>
      </c>
      <c r="U76">
        <f t="shared" si="11"/>
        <v>321.51347033333366</v>
      </c>
      <c r="V76">
        <f t="shared" si="12"/>
        <v>25.493456179364046</v>
      </c>
      <c r="W76">
        <f t="shared" si="13"/>
        <v>24.958733333333299</v>
      </c>
      <c r="X76">
        <f t="shared" si="14"/>
        <v>3.1718630935266638</v>
      </c>
      <c r="Y76">
        <f t="shared" si="15"/>
        <v>50.681787519120178</v>
      </c>
      <c r="Z76">
        <f t="shared" si="16"/>
        <v>1.5640937212890105</v>
      </c>
      <c r="AA76">
        <f t="shared" si="17"/>
        <v>3.0861060705464292</v>
      </c>
      <c r="AB76">
        <f t="shared" si="18"/>
        <v>1.6077693722376534</v>
      </c>
      <c r="AC76">
        <f t="shared" si="19"/>
        <v>-180.46709492824846</v>
      </c>
      <c r="AD76">
        <f t="shared" si="20"/>
        <v>-59.928241236409093</v>
      </c>
      <c r="AE76">
        <f t="shared" si="21"/>
        <v>-5.2177731440624813</v>
      </c>
      <c r="AF76">
        <f t="shared" si="22"/>
        <v>75.900361024613602</v>
      </c>
      <c r="AG76">
        <f t="shared" si="23"/>
        <v>47.704905602294296</v>
      </c>
      <c r="AH76">
        <f t="shared" si="24"/>
        <v>4.1158326518923909</v>
      </c>
      <c r="AI76">
        <f t="shared" si="25"/>
        <v>29.780560964962628</v>
      </c>
      <c r="AJ76">
        <v>1024.06042007514</v>
      </c>
      <c r="AK76">
        <v>974.55610303030301</v>
      </c>
      <c r="AL76">
        <v>3.3702123169600302</v>
      </c>
      <c r="AM76">
        <v>65.887509024533699</v>
      </c>
      <c r="AN76">
        <f t="shared" si="26"/>
        <v>4.0922243747902147</v>
      </c>
      <c r="AO76">
        <v>16.510184027171199</v>
      </c>
      <c r="AP76">
        <v>21.311194405594399</v>
      </c>
      <c r="AQ76">
        <v>1.0282533095171101E-3</v>
      </c>
      <c r="AR76">
        <v>78.957328814249607</v>
      </c>
      <c r="AS76">
        <v>19</v>
      </c>
      <c r="AT76">
        <v>4</v>
      </c>
      <c r="AU76">
        <f t="shared" si="27"/>
        <v>1</v>
      </c>
      <c r="AV76">
        <f t="shared" si="28"/>
        <v>0</v>
      </c>
      <c r="AW76">
        <f t="shared" si="29"/>
        <v>39191.353404582595</v>
      </c>
      <c r="AX76">
        <f t="shared" si="30"/>
        <v>1999.9877777777799</v>
      </c>
      <c r="AY76">
        <f t="shared" si="31"/>
        <v>1681.189433333335</v>
      </c>
      <c r="AZ76">
        <f t="shared" si="32"/>
        <v>0.84059985366577239</v>
      </c>
      <c r="BA76">
        <f t="shared" si="33"/>
        <v>0.16075771757494073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1657479653.5</v>
      </c>
      <c r="BH76">
        <v>947.15966666666702</v>
      </c>
      <c r="BI76">
        <v>1009.08111111111</v>
      </c>
      <c r="BJ76">
        <v>21.303511111111099</v>
      </c>
      <c r="BK76">
        <v>16.469922222222198</v>
      </c>
      <c r="BL76">
        <v>942.33988888888905</v>
      </c>
      <c r="BM76">
        <v>21.016722222222199</v>
      </c>
      <c r="BN76">
        <v>500.019888888889</v>
      </c>
      <c r="BO76">
        <v>73.392222222222202</v>
      </c>
      <c r="BP76">
        <v>2.73053444444444E-2</v>
      </c>
      <c r="BQ76">
        <v>24.499933333333299</v>
      </c>
      <c r="BR76">
        <v>24.958733333333299</v>
      </c>
      <c r="BS76">
        <v>999.9</v>
      </c>
      <c r="BT76">
        <v>0</v>
      </c>
      <c r="BU76">
        <v>0</v>
      </c>
      <c r="BV76">
        <v>10015.322222222199</v>
      </c>
      <c r="BW76">
        <v>0</v>
      </c>
      <c r="BX76">
        <v>1193.5444444444399</v>
      </c>
      <c r="BY76">
        <v>-61.920688888888897</v>
      </c>
      <c r="BZ76">
        <v>967.776555555556</v>
      </c>
      <c r="CA76">
        <v>1025.97888888889</v>
      </c>
      <c r="CB76">
        <v>4.83358222222222</v>
      </c>
      <c r="CC76">
        <v>1009.08111111111</v>
      </c>
      <c r="CD76">
        <v>16.469922222222198</v>
      </c>
      <c r="CE76">
        <v>1.56351333333333</v>
      </c>
      <c r="CF76">
        <v>1.2087644444444401</v>
      </c>
      <c r="CG76">
        <v>13.603811111111099</v>
      </c>
      <c r="CH76">
        <v>9.7098977777777797</v>
      </c>
      <c r="CI76">
        <v>1999.9877777777799</v>
      </c>
      <c r="CJ76">
        <v>0.98000433333333303</v>
      </c>
      <c r="CK76">
        <v>1.9995755555555599E-2</v>
      </c>
      <c r="CL76">
        <v>0</v>
      </c>
      <c r="CM76">
        <v>2.6177555555555601</v>
      </c>
      <c r="CN76">
        <v>0</v>
      </c>
      <c r="CO76">
        <v>17164.766666666699</v>
      </c>
      <c r="CP76">
        <v>16705.333333333299</v>
      </c>
      <c r="CQ76">
        <v>46.186999999999998</v>
      </c>
      <c r="CR76">
        <v>49.25</v>
      </c>
      <c r="CS76">
        <v>47.5</v>
      </c>
      <c r="CT76">
        <v>46.561999999999998</v>
      </c>
      <c r="CU76">
        <v>45.311999999999998</v>
      </c>
      <c r="CV76">
        <v>1959.9977777777799</v>
      </c>
      <c r="CW76">
        <v>39.99</v>
      </c>
      <c r="CX76">
        <v>0</v>
      </c>
      <c r="CY76">
        <v>1651546440.5999999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3.5000000000000003E-2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-60.765346341463399</v>
      </c>
      <c r="DO76">
        <v>-7.7220041811849001</v>
      </c>
      <c r="DP76">
        <v>0.81528473795970902</v>
      </c>
      <c r="DQ76">
        <v>0</v>
      </c>
      <c r="DR76">
        <v>4.5834439024390203</v>
      </c>
      <c r="DS76">
        <v>1.7715932404181201</v>
      </c>
      <c r="DT76">
        <v>0.175230643242306</v>
      </c>
      <c r="DU76">
        <v>0</v>
      </c>
      <c r="DV76">
        <v>0</v>
      </c>
      <c r="DW76">
        <v>2</v>
      </c>
      <c r="DX76" t="s">
        <v>357</v>
      </c>
      <c r="DY76">
        <v>2.82239</v>
      </c>
      <c r="DZ76">
        <v>2.6440000000000001</v>
      </c>
      <c r="EA76">
        <v>0.131046</v>
      </c>
      <c r="EB76">
        <v>0.13664000000000001</v>
      </c>
      <c r="EC76">
        <v>7.6199299999999998E-2</v>
      </c>
      <c r="ED76">
        <v>6.3239400000000001E-2</v>
      </c>
      <c r="EE76">
        <v>24165.3</v>
      </c>
      <c r="EF76">
        <v>20975.599999999999</v>
      </c>
      <c r="EG76">
        <v>24919.9</v>
      </c>
      <c r="EH76">
        <v>23683.5</v>
      </c>
      <c r="EI76">
        <v>39342.9</v>
      </c>
      <c r="EJ76">
        <v>36759.199999999997</v>
      </c>
      <c r="EK76">
        <v>45100.2</v>
      </c>
      <c r="EL76">
        <v>42295</v>
      </c>
      <c r="EM76">
        <v>1.7318</v>
      </c>
      <c r="EN76">
        <v>2.0771700000000002</v>
      </c>
      <c r="EO76">
        <v>-3.0037000000000001E-2</v>
      </c>
      <c r="EP76">
        <v>0</v>
      </c>
      <c r="EQ76">
        <v>25.447399999999998</v>
      </c>
      <c r="ER76">
        <v>999.9</v>
      </c>
      <c r="ES76">
        <v>40.012999999999998</v>
      </c>
      <c r="ET76">
        <v>34.634</v>
      </c>
      <c r="EU76">
        <v>30.177600000000002</v>
      </c>
      <c r="EV76">
        <v>52.740200000000002</v>
      </c>
      <c r="EW76">
        <v>28.709900000000001</v>
      </c>
      <c r="EX76">
        <v>2</v>
      </c>
      <c r="EY76">
        <v>0.368087</v>
      </c>
      <c r="EZ76">
        <v>6.03139</v>
      </c>
      <c r="FA76">
        <v>20.140799999999999</v>
      </c>
      <c r="FB76">
        <v>5.2336099999999997</v>
      </c>
      <c r="FC76">
        <v>11.992000000000001</v>
      </c>
      <c r="FD76">
        <v>4.9555999999999996</v>
      </c>
      <c r="FE76">
        <v>3.3039299999999998</v>
      </c>
      <c r="FF76">
        <v>347.9</v>
      </c>
      <c r="FG76">
        <v>9999</v>
      </c>
      <c r="FH76">
        <v>9999</v>
      </c>
      <c r="FI76">
        <v>6221.1</v>
      </c>
      <c r="FJ76">
        <v>1.8681399999999999</v>
      </c>
      <c r="FK76">
        <v>1.8638600000000001</v>
      </c>
      <c r="FL76">
        <v>1.87138</v>
      </c>
      <c r="FM76">
        <v>1.8623400000000001</v>
      </c>
      <c r="FN76">
        <v>1.86174</v>
      </c>
      <c r="FO76">
        <v>1.86816</v>
      </c>
      <c r="FP76">
        <v>1.8583099999999999</v>
      </c>
      <c r="FQ76">
        <v>1.86463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4.843</v>
      </c>
      <c r="GF76">
        <v>0.28710000000000002</v>
      </c>
      <c r="GG76">
        <v>1.5888367920270901</v>
      </c>
      <c r="GH76">
        <v>4.7671702753221603E-3</v>
      </c>
      <c r="GI76">
        <v>-2.2125445796511702E-6</v>
      </c>
      <c r="GJ76">
        <v>8.4011376092462001E-10</v>
      </c>
      <c r="GK76">
        <v>-6.0944756582233202E-2</v>
      </c>
      <c r="GL76">
        <v>-8.7290647325877699E-3</v>
      </c>
      <c r="GM76">
        <v>1.43137740804298E-3</v>
      </c>
      <c r="GN76">
        <v>-1.08861914993027E-5</v>
      </c>
      <c r="GO76">
        <v>12</v>
      </c>
      <c r="GP76">
        <v>2219</v>
      </c>
      <c r="GQ76">
        <v>4</v>
      </c>
      <c r="GR76">
        <v>38</v>
      </c>
      <c r="GS76">
        <v>3025.6</v>
      </c>
      <c r="GT76">
        <v>3025.6</v>
      </c>
      <c r="GU76">
        <v>2.65015</v>
      </c>
      <c r="GV76">
        <v>2.36816</v>
      </c>
      <c r="GW76">
        <v>1.9982899999999999</v>
      </c>
      <c r="GX76">
        <v>2.7063000000000001</v>
      </c>
      <c r="GY76">
        <v>2.0935100000000002</v>
      </c>
      <c r="GZ76">
        <v>2.36572</v>
      </c>
      <c r="HA76">
        <v>39.366700000000002</v>
      </c>
      <c r="HB76">
        <v>13.8081</v>
      </c>
      <c r="HC76">
        <v>18</v>
      </c>
      <c r="HD76">
        <v>424.98200000000003</v>
      </c>
      <c r="HE76">
        <v>657.82299999999998</v>
      </c>
      <c r="HF76">
        <v>19.544599999999999</v>
      </c>
      <c r="HG76">
        <v>32.025799999999997</v>
      </c>
      <c r="HH76">
        <v>30.001100000000001</v>
      </c>
      <c r="HI76">
        <v>31.872599999999998</v>
      </c>
      <c r="HJ76">
        <v>31.8461</v>
      </c>
      <c r="HK76">
        <v>53.036299999999997</v>
      </c>
      <c r="HL76">
        <v>55.801600000000001</v>
      </c>
      <c r="HM76">
        <v>0</v>
      </c>
      <c r="HN76">
        <v>19.566800000000001</v>
      </c>
      <c r="HO76">
        <v>1038.75</v>
      </c>
      <c r="HP76">
        <v>16.196100000000001</v>
      </c>
      <c r="HQ76">
        <v>95.415199999999999</v>
      </c>
      <c r="HR76">
        <v>99.398499999999999</v>
      </c>
    </row>
    <row r="77" spans="1:226" x14ac:dyDescent="0.2">
      <c r="A77">
        <v>61</v>
      </c>
      <c r="B77">
        <v>1657479660.5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1657479657.9444399</v>
      </c>
      <c r="J77">
        <f t="shared" si="0"/>
        <v>4.2105487338058292E-3</v>
      </c>
      <c r="K77">
        <f t="shared" si="1"/>
        <v>4.2105487338058296</v>
      </c>
      <c r="L77">
        <f t="shared" si="2"/>
        <v>29.881847665958801</v>
      </c>
      <c r="M77">
        <f t="shared" si="3"/>
        <v>961.97311111111105</v>
      </c>
      <c r="N77">
        <f t="shared" si="4"/>
        <v>677.54951628335084</v>
      </c>
      <c r="O77">
        <f t="shared" si="5"/>
        <v>49.745882065223256</v>
      </c>
      <c r="P77">
        <f t="shared" si="6"/>
        <v>70.62834491824303</v>
      </c>
      <c r="Q77">
        <f t="shared" si="7"/>
        <v>0.19466952655918129</v>
      </c>
      <c r="R77">
        <f t="shared" si="8"/>
        <v>2.419727535719054</v>
      </c>
      <c r="S77">
        <f t="shared" si="9"/>
        <v>0.18636853920792318</v>
      </c>
      <c r="T77">
        <f t="shared" si="10"/>
        <v>0.11719665046620206</v>
      </c>
      <c r="U77">
        <f t="shared" si="11"/>
        <v>321.52530299999984</v>
      </c>
      <c r="V77">
        <f t="shared" si="12"/>
        <v>25.463651623477912</v>
      </c>
      <c r="W77">
        <f t="shared" si="13"/>
        <v>24.951133333333299</v>
      </c>
      <c r="X77">
        <f t="shared" si="14"/>
        <v>3.170425744811864</v>
      </c>
      <c r="Y77">
        <f t="shared" si="15"/>
        <v>50.69908806050362</v>
      </c>
      <c r="Z77">
        <f t="shared" si="16"/>
        <v>1.5651655872523853</v>
      </c>
      <c r="AA77">
        <f t="shared" si="17"/>
        <v>3.0871671407275367</v>
      </c>
      <c r="AB77">
        <f t="shared" si="18"/>
        <v>1.6052601575594787</v>
      </c>
      <c r="AC77">
        <f t="shared" si="19"/>
        <v>-185.68519916083707</v>
      </c>
      <c r="AD77">
        <f t="shared" si="20"/>
        <v>-58.110724446212913</v>
      </c>
      <c r="AE77">
        <f t="shared" si="21"/>
        <v>-5.0659638774107769</v>
      </c>
      <c r="AF77">
        <f t="shared" si="22"/>
        <v>72.6634155155391</v>
      </c>
      <c r="AG77">
        <f t="shared" si="23"/>
        <v>47.767218872085465</v>
      </c>
      <c r="AH77">
        <f t="shared" si="24"/>
        <v>4.2354880456587152</v>
      </c>
      <c r="AI77">
        <f t="shared" si="25"/>
        <v>29.881847665958801</v>
      </c>
      <c r="AJ77">
        <v>1039.67817676609</v>
      </c>
      <c r="AK77">
        <v>989.90030303030301</v>
      </c>
      <c r="AL77">
        <v>3.40927262936269</v>
      </c>
      <c r="AM77">
        <v>65.887509024533699</v>
      </c>
      <c r="AN77">
        <f t="shared" si="26"/>
        <v>4.2105487338058296</v>
      </c>
      <c r="AO77">
        <v>16.381283955676398</v>
      </c>
      <c r="AP77">
        <v>21.324000000000002</v>
      </c>
      <c r="AQ77">
        <v>4.73879684703396E-4</v>
      </c>
      <c r="AR77">
        <v>78.957328814249607</v>
      </c>
      <c r="AS77">
        <v>19</v>
      </c>
      <c r="AT77">
        <v>4</v>
      </c>
      <c r="AU77">
        <f t="shared" si="27"/>
        <v>1</v>
      </c>
      <c r="AV77">
        <f t="shared" si="28"/>
        <v>0</v>
      </c>
      <c r="AW77">
        <f t="shared" si="29"/>
        <v>39114.067577452115</v>
      </c>
      <c r="AX77">
        <f t="shared" si="30"/>
        <v>2000.06111111111</v>
      </c>
      <c r="AY77">
        <f t="shared" si="31"/>
        <v>1681.251099999999</v>
      </c>
      <c r="AZ77">
        <f t="shared" si="32"/>
        <v>0.84059986500412487</v>
      </c>
      <c r="BA77">
        <f t="shared" si="33"/>
        <v>0.16075773945796101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1657479657.9444399</v>
      </c>
      <c r="BH77">
        <v>961.97311111111105</v>
      </c>
      <c r="BI77">
        <v>1024.18333333333</v>
      </c>
      <c r="BJ77">
        <v>21.317888888888898</v>
      </c>
      <c r="BK77">
        <v>16.343633333333301</v>
      </c>
      <c r="BL77">
        <v>957.11166666666702</v>
      </c>
      <c r="BM77">
        <v>21.0305777777778</v>
      </c>
      <c r="BN77">
        <v>499.99799999999999</v>
      </c>
      <c r="BO77">
        <v>73.392744444444403</v>
      </c>
      <c r="BP77">
        <v>2.7545688888888899E-2</v>
      </c>
      <c r="BQ77">
        <v>24.505677777777802</v>
      </c>
      <c r="BR77">
        <v>24.951133333333299</v>
      </c>
      <c r="BS77">
        <v>999.9</v>
      </c>
      <c r="BT77">
        <v>0</v>
      </c>
      <c r="BU77">
        <v>0</v>
      </c>
      <c r="BV77">
        <v>9994.8555555555595</v>
      </c>
      <c r="BW77">
        <v>0</v>
      </c>
      <c r="BX77">
        <v>1181.9911111111101</v>
      </c>
      <c r="BY77">
        <v>-62.210877777777803</v>
      </c>
      <c r="BZ77">
        <v>982.927111111111</v>
      </c>
      <c r="CA77">
        <v>1041.2011111111101</v>
      </c>
      <c r="CB77">
        <v>4.9742544444444396</v>
      </c>
      <c r="CC77">
        <v>1024.18333333333</v>
      </c>
      <c r="CD77">
        <v>16.343633333333301</v>
      </c>
      <c r="CE77">
        <v>1.5645777777777801</v>
      </c>
      <c r="CF77">
        <v>1.19950333333333</v>
      </c>
      <c r="CG77">
        <v>13.6143</v>
      </c>
      <c r="CH77">
        <v>9.5953644444444404</v>
      </c>
      <c r="CI77">
        <v>2000.06111111111</v>
      </c>
      <c r="CJ77">
        <v>0.98000433333333303</v>
      </c>
      <c r="CK77">
        <v>1.9995755555555599E-2</v>
      </c>
      <c r="CL77">
        <v>0</v>
      </c>
      <c r="CM77">
        <v>2.7527555555555598</v>
      </c>
      <c r="CN77">
        <v>0</v>
      </c>
      <c r="CO77">
        <v>17188.722222222201</v>
      </c>
      <c r="CP77">
        <v>16705.944444444402</v>
      </c>
      <c r="CQ77">
        <v>46.194000000000003</v>
      </c>
      <c r="CR77">
        <v>49.305111111111103</v>
      </c>
      <c r="CS77">
        <v>47.5</v>
      </c>
      <c r="CT77">
        <v>46.603999999999999</v>
      </c>
      <c r="CU77">
        <v>45.34</v>
      </c>
      <c r="CV77">
        <v>1960.0688888888899</v>
      </c>
      <c r="CW77">
        <v>39.992222222222203</v>
      </c>
      <c r="CX77">
        <v>0</v>
      </c>
      <c r="CY77">
        <v>1651546444.8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3.5000000000000003E-2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-61.349363414634098</v>
      </c>
      <c r="DO77">
        <v>-7.63719094076672</v>
      </c>
      <c r="DP77">
        <v>0.81395281332522496</v>
      </c>
      <c r="DQ77">
        <v>0</v>
      </c>
      <c r="DR77">
        <v>4.7324924390243899</v>
      </c>
      <c r="DS77">
        <v>1.70256188153312</v>
      </c>
      <c r="DT77">
        <v>0.16820211498888499</v>
      </c>
      <c r="DU77">
        <v>0</v>
      </c>
      <c r="DV77">
        <v>0</v>
      </c>
      <c r="DW77">
        <v>2</v>
      </c>
      <c r="DX77" t="s">
        <v>357</v>
      </c>
      <c r="DY77">
        <v>2.8219699999999999</v>
      </c>
      <c r="DZ77">
        <v>2.64398</v>
      </c>
      <c r="EA77">
        <v>0.13237399999999999</v>
      </c>
      <c r="EB77">
        <v>0.13789799999999999</v>
      </c>
      <c r="EC77">
        <v>7.6233800000000004E-2</v>
      </c>
      <c r="ED77">
        <v>6.2964099999999995E-2</v>
      </c>
      <c r="EE77">
        <v>24127.9</v>
      </c>
      <c r="EF77">
        <v>20944.2</v>
      </c>
      <c r="EG77">
        <v>24919.5</v>
      </c>
      <c r="EH77">
        <v>23682.7</v>
      </c>
      <c r="EI77">
        <v>39340.699999999997</v>
      </c>
      <c r="EJ77">
        <v>36768.9</v>
      </c>
      <c r="EK77">
        <v>45099.3</v>
      </c>
      <c r="EL77">
        <v>42293.599999999999</v>
      </c>
      <c r="EM77">
        <v>1.7311000000000001</v>
      </c>
      <c r="EN77">
        <v>2.0771299999999999</v>
      </c>
      <c r="EO77">
        <v>-3.1422800000000001E-2</v>
      </c>
      <c r="EP77">
        <v>0</v>
      </c>
      <c r="EQ77">
        <v>25.456700000000001</v>
      </c>
      <c r="ER77">
        <v>999.9</v>
      </c>
      <c r="ES77">
        <v>39.988999999999997</v>
      </c>
      <c r="ET77">
        <v>34.634</v>
      </c>
      <c r="EU77">
        <v>30.158799999999999</v>
      </c>
      <c r="EV77">
        <v>52.700200000000002</v>
      </c>
      <c r="EW77">
        <v>28.7941</v>
      </c>
      <c r="EX77">
        <v>2</v>
      </c>
      <c r="EY77">
        <v>0.36885200000000001</v>
      </c>
      <c r="EZ77">
        <v>5.9938900000000004</v>
      </c>
      <c r="FA77">
        <v>20.141999999999999</v>
      </c>
      <c r="FB77">
        <v>5.2340600000000004</v>
      </c>
      <c r="FC77">
        <v>11.992000000000001</v>
      </c>
      <c r="FD77">
        <v>4.9556500000000003</v>
      </c>
      <c r="FE77">
        <v>3.3039999999999998</v>
      </c>
      <c r="FF77">
        <v>347.9</v>
      </c>
      <c r="FG77">
        <v>9999</v>
      </c>
      <c r="FH77">
        <v>9999</v>
      </c>
      <c r="FI77">
        <v>6221.3</v>
      </c>
      <c r="FJ77">
        <v>1.8681300000000001</v>
      </c>
      <c r="FK77">
        <v>1.8638600000000001</v>
      </c>
      <c r="FL77">
        <v>1.8713599999999999</v>
      </c>
      <c r="FM77">
        <v>1.8623400000000001</v>
      </c>
      <c r="FN77">
        <v>1.86174</v>
      </c>
      <c r="FO77">
        <v>1.86815</v>
      </c>
      <c r="FP77">
        <v>1.85829</v>
      </c>
      <c r="FQ77">
        <v>1.8646199999999999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4.8849999999999998</v>
      </c>
      <c r="GF77">
        <v>0.28770000000000001</v>
      </c>
      <c r="GG77">
        <v>1.5888367920270901</v>
      </c>
      <c r="GH77">
        <v>4.7671702753221603E-3</v>
      </c>
      <c r="GI77">
        <v>-2.2125445796511702E-6</v>
      </c>
      <c r="GJ77">
        <v>8.4011376092462001E-10</v>
      </c>
      <c r="GK77">
        <v>-6.0944756582233202E-2</v>
      </c>
      <c r="GL77">
        <v>-8.7290647325877699E-3</v>
      </c>
      <c r="GM77">
        <v>1.43137740804298E-3</v>
      </c>
      <c r="GN77">
        <v>-1.08861914993027E-5</v>
      </c>
      <c r="GO77">
        <v>12</v>
      </c>
      <c r="GP77">
        <v>2219</v>
      </c>
      <c r="GQ77">
        <v>4</v>
      </c>
      <c r="GR77">
        <v>38</v>
      </c>
      <c r="GS77">
        <v>3025.7</v>
      </c>
      <c r="GT77">
        <v>3025.7</v>
      </c>
      <c r="GU77">
        <v>2.67944</v>
      </c>
      <c r="GV77">
        <v>2.36328</v>
      </c>
      <c r="GW77">
        <v>1.9982899999999999</v>
      </c>
      <c r="GX77">
        <v>2.7075200000000001</v>
      </c>
      <c r="GY77">
        <v>2.0935100000000002</v>
      </c>
      <c r="GZ77">
        <v>2.4133300000000002</v>
      </c>
      <c r="HA77">
        <v>39.366700000000002</v>
      </c>
      <c r="HB77">
        <v>13.8256</v>
      </c>
      <c r="HC77">
        <v>18</v>
      </c>
      <c r="HD77">
        <v>424.63499999999999</v>
      </c>
      <c r="HE77">
        <v>657.87900000000002</v>
      </c>
      <c r="HF77">
        <v>19.569500000000001</v>
      </c>
      <c r="HG77">
        <v>32.038200000000003</v>
      </c>
      <c r="HH77">
        <v>30.001000000000001</v>
      </c>
      <c r="HI77">
        <v>31.881699999999999</v>
      </c>
      <c r="HJ77">
        <v>31.8551</v>
      </c>
      <c r="HK77">
        <v>53.614199999999997</v>
      </c>
      <c r="HL77">
        <v>56.424700000000001</v>
      </c>
      <c r="HM77">
        <v>0</v>
      </c>
      <c r="HN77">
        <v>19.5989</v>
      </c>
      <c r="HO77">
        <v>1058.9100000000001</v>
      </c>
      <c r="HP77">
        <v>16.075800000000001</v>
      </c>
      <c r="HQ77">
        <v>95.413499999999999</v>
      </c>
      <c r="HR77">
        <v>99.395200000000003</v>
      </c>
    </row>
    <row r="78" spans="1:226" x14ac:dyDescent="0.2">
      <c r="A78">
        <v>62</v>
      </c>
      <c r="B78">
        <v>1657479666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1657479663.25</v>
      </c>
      <c r="J78">
        <f t="shared" si="0"/>
        <v>4.3507334821411619E-3</v>
      </c>
      <c r="K78">
        <f t="shared" si="1"/>
        <v>4.3507334821411616</v>
      </c>
      <c r="L78">
        <f t="shared" si="2"/>
        <v>29.880438682187318</v>
      </c>
      <c r="M78">
        <f t="shared" si="3"/>
        <v>979.40099999999995</v>
      </c>
      <c r="N78">
        <f t="shared" si="4"/>
        <v>703.3264579910923</v>
      </c>
      <c r="O78">
        <f t="shared" si="5"/>
        <v>51.639156634200162</v>
      </c>
      <c r="P78">
        <f t="shared" si="6"/>
        <v>71.908913808177559</v>
      </c>
      <c r="Q78">
        <f t="shared" si="7"/>
        <v>0.20208039639631664</v>
      </c>
      <c r="R78">
        <f t="shared" si="8"/>
        <v>2.4217087308002689</v>
      </c>
      <c r="S78">
        <f t="shared" si="9"/>
        <v>0.1931578996013894</v>
      </c>
      <c r="T78">
        <f t="shared" si="10"/>
        <v>0.1214925062793554</v>
      </c>
      <c r="U78">
        <f t="shared" si="11"/>
        <v>321.5061642</v>
      </c>
      <c r="V78">
        <f t="shared" si="12"/>
        <v>25.428346179564631</v>
      </c>
      <c r="W78">
        <f t="shared" si="13"/>
        <v>24.934000000000001</v>
      </c>
      <c r="X78">
        <f t="shared" si="14"/>
        <v>3.1671874938982656</v>
      </c>
      <c r="Y78">
        <f t="shared" si="15"/>
        <v>50.722478134211087</v>
      </c>
      <c r="Z78">
        <f t="shared" si="16"/>
        <v>1.5667426777965998</v>
      </c>
      <c r="AA78">
        <f t="shared" si="17"/>
        <v>3.0888527836731807</v>
      </c>
      <c r="AB78">
        <f t="shared" si="18"/>
        <v>1.6004448161016658</v>
      </c>
      <c r="AC78">
        <f t="shared" si="19"/>
        <v>-191.86734656242524</v>
      </c>
      <c r="AD78">
        <f t="shared" si="20"/>
        <v>-54.730400330983791</v>
      </c>
      <c r="AE78">
        <f t="shared" si="21"/>
        <v>-4.7671786400720988</v>
      </c>
      <c r="AF78">
        <f t="shared" si="22"/>
        <v>70.141238666518888</v>
      </c>
      <c r="AG78">
        <f t="shared" si="23"/>
        <v>47.871479246866485</v>
      </c>
      <c r="AH78">
        <f t="shared" si="24"/>
        <v>4.3578278905170293</v>
      </c>
      <c r="AI78">
        <f t="shared" si="25"/>
        <v>29.880438682187318</v>
      </c>
      <c r="AJ78">
        <v>1058.1331632424201</v>
      </c>
      <c r="AK78">
        <v>1008.4146</v>
      </c>
      <c r="AL78">
        <v>3.3954880861500598</v>
      </c>
      <c r="AM78">
        <v>65.887509024533699</v>
      </c>
      <c r="AN78">
        <f t="shared" si="26"/>
        <v>4.3507334821411616</v>
      </c>
      <c r="AO78">
        <v>16.263652224339101</v>
      </c>
      <c r="AP78">
        <v>21.346939860139901</v>
      </c>
      <c r="AQ78">
        <v>5.6091338525383599E-3</v>
      </c>
      <c r="AR78">
        <v>78.957328814249607</v>
      </c>
      <c r="AS78">
        <v>19</v>
      </c>
      <c r="AT78">
        <v>4</v>
      </c>
      <c r="AU78">
        <f t="shared" si="27"/>
        <v>1</v>
      </c>
      <c r="AV78">
        <f t="shared" si="28"/>
        <v>0</v>
      </c>
      <c r="AW78">
        <f t="shared" si="29"/>
        <v>39161.788531593709</v>
      </c>
      <c r="AX78">
        <f t="shared" si="30"/>
        <v>1999.942</v>
      </c>
      <c r="AY78">
        <f t="shared" si="31"/>
        <v>1681.1509799999999</v>
      </c>
      <c r="AZ78">
        <f t="shared" si="32"/>
        <v>0.84059986739615444</v>
      </c>
      <c r="BA78">
        <f t="shared" si="33"/>
        <v>0.16075774407457816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1657479663.25</v>
      </c>
      <c r="BH78">
        <v>979.40099999999995</v>
      </c>
      <c r="BI78">
        <v>1041.97</v>
      </c>
      <c r="BJ78">
        <v>21.33907</v>
      </c>
      <c r="BK78">
        <v>16.221139999999998</v>
      </c>
      <c r="BL78">
        <v>974.49040000000002</v>
      </c>
      <c r="BM78">
        <v>21.051010000000002</v>
      </c>
      <c r="BN78">
        <v>499.98759999999999</v>
      </c>
      <c r="BO78">
        <v>73.393799999999999</v>
      </c>
      <c r="BP78">
        <v>2.751957E-2</v>
      </c>
      <c r="BQ78">
        <v>24.514800000000001</v>
      </c>
      <c r="BR78">
        <v>24.934000000000001</v>
      </c>
      <c r="BS78">
        <v>999.9</v>
      </c>
      <c r="BT78">
        <v>0</v>
      </c>
      <c r="BU78">
        <v>0</v>
      </c>
      <c r="BV78">
        <v>10007.74</v>
      </c>
      <c r="BW78">
        <v>0</v>
      </c>
      <c r="BX78">
        <v>1188.567</v>
      </c>
      <c r="BY78">
        <v>-62.567720000000001</v>
      </c>
      <c r="BZ78">
        <v>1000.7556</v>
      </c>
      <c r="CA78">
        <v>1059.1500000000001</v>
      </c>
      <c r="CB78">
        <v>5.1179329999999998</v>
      </c>
      <c r="CC78">
        <v>1041.97</v>
      </c>
      <c r="CD78">
        <v>16.221139999999998</v>
      </c>
      <c r="CE78">
        <v>1.5661560000000001</v>
      </c>
      <c r="CF78">
        <v>1.1905300000000001</v>
      </c>
      <c r="CG78">
        <v>13.62979</v>
      </c>
      <c r="CH78">
        <v>9.4836279999999995</v>
      </c>
      <c r="CI78">
        <v>1999.942</v>
      </c>
      <c r="CJ78">
        <v>0.98000399999999999</v>
      </c>
      <c r="CK78">
        <v>1.9996099999999999E-2</v>
      </c>
      <c r="CL78">
        <v>0</v>
      </c>
      <c r="CM78">
        <v>2.76552</v>
      </c>
      <c r="CN78">
        <v>0</v>
      </c>
      <c r="CO78">
        <v>17229.66</v>
      </c>
      <c r="CP78">
        <v>16704.98</v>
      </c>
      <c r="CQ78">
        <v>46.25</v>
      </c>
      <c r="CR78">
        <v>49.311999999999998</v>
      </c>
      <c r="CS78">
        <v>47.549599999999998</v>
      </c>
      <c r="CT78">
        <v>46.625</v>
      </c>
      <c r="CU78">
        <v>45.375</v>
      </c>
      <c r="CV78">
        <v>1959.952</v>
      </c>
      <c r="CW78">
        <v>39.99</v>
      </c>
      <c r="CX78">
        <v>0</v>
      </c>
      <c r="CY78">
        <v>1651546450.2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3.5000000000000003E-2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-61.989673170731699</v>
      </c>
      <c r="DO78">
        <v>-4.6153463414634999</v>
      </c>
      <c r="DP78">
        <v>0.51172370880997797</v>
      </c>
      <c r="DQ78">
        <v>0</v>
      </c>
      <c r="DR78">
        <v>4.9018429268292696</v>
      </c>
      <c r="DS78">
        <v>1.66793749128919</v>
      </c>
      <c r="DT78">
        <v>0.16478995372889199</v>
      </c>
      <c r="DU78">
        <v>0</v>
      </c>
      <c r="DV78">
        <v>0</v>
      </c>
      <c r="DW78">
        <v>2</v>
      </c>
      <c r="DX78" t="s">
        <v>357</v>
      </c>
      <c r="DY78">
        <v>2.82192</v>
      </c>
      <c r="DZ78">
        <v>2.6441499999999998</v>
      </c>
      <c r="EA78">
        <v>0.13397700000000001</v>
      </c>
      <c r="EB78">
        <v>0.13950699999999999</v>
      </c>
      <c r="EC78">
        <v>7.6282600000000006E-2</v>
      </c>
      <c r="ED78">
        <v>6.2545100000000006E-2</v>
      </c>
      <c r="EE78">
        <v>24082.3</v>
      </c>
      <c r="EF78">
        <v>20904.2</v>
      </c>
      <c r="EG78">
        <v>24918.5</v>
      </c>
      <c r="EH78">
        <v>23681.8</v>
      </c>
      <c r="EI78">
        <v>39337.199999999997</v>
      </c>
      <c r="EJ78">
        <v>36784.300000000003</v>
      </c>
      <c r="EK78">
        <v>45097.7</v>
      </c>
      <c r="EL78">
        <v>42292.5</v>
      </c>
      <c r="EM78">
        <v>1.7312000000000001</v>
      </c>
      <c r="EN78">
        <v>2.077</v>
      </c>
      <c r="EO78">
        <v>-3.2272200000000001E-2</v>
      </c>
      <c r="EP78">
        <v>0</v>
      </c>
      <c r="EQ78">
        <v>25.463200000000001</v>
      </c>
      <c r="ER78">
        <v>999.9</v>
      </c>
      <c r="ES78">
        <v>39.965000000000003</v>
      </c>
      <c r="ET78">
        <v>34.654000000000003</v>
      </c>
      <c r="EU78">
        <v>30.174299999999999</v>
      </c>
      <c r="EV78">
        <v>52.580199999999998</v>
      </c>
      <c r="EW78">
        <v>28.757999999999999</v>
      </c>
      <c r="EX78">
        <v>2</v>
      </c>
      <c r="EY78">
        <v>0.36962699999999998</v>
      </c>
      <c r="EZ78">
        <v>5.8863799999999999</v>
      </c>
      <c r="FA78">
        <v>20.145700000000001</v>
      </c>
      <c r="FB78">
        <v>5.2337600000000002</v>
      </c>
      <c r="FC78">
        <v>11.992000000000001</v>
      </c>
      <c r="FD78">
        <v>4.9555999999999996</v>
      </c>
      <c r="FE78">
        <v>3.3039299999999998</v>
      </c>
      <c r="FF78">
        <v>347.9</v>
      </c>
      <c r="FG78">
        <v>9999</v>
      </c>
      <c r="FH78">
        <v>9999</v>
      </c>
      <c r="FI78">
        <v>6221.3</v>
      </c>
      <c r="FJ78">
        <v>1.8681300000000001</v>
      </c>
      <c r="FK78">
        <v>1.8638600000000001</v>
      </c>
      <c r="FL78">
        <v>1.8713900000000001</v>
      </c>
      <c r="FM78">
        <v>1.8623400000000001</v>
      </c>
      <c r="FN78">
        <v>1.86174</v>
      </c>
      <c r="FO78">
        <v>1.86816</v>
      </c>
      <c r="FP78">
        <v>1.8583400000000001</v>
      </c>
      <c r="FQ78">
        <v>1.86463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4.9370000000000003</v>
      </c>
      <c r="GF78">
        <v>0.2883</v>
      </c>
      <c r="GG78">
        <v>1.5888367920270901</v>
      </c>
      <c r="GH78">
        <v>4.7671702753221603E-3</v>
      </c>
      <c r="GI78">
        <v>-2.2125445796511702E-6</v>
      </c>
      <c r="GJ78">
        <v>8.4011376092462001E-10</v>
      </c>
      <c r="GK78">
        <v>-6.0944756582233202E-2</v>
      </c>
      <c r="GL78">
        <v>-8.7290647325877699E-3</v>
      </c>
      <c r="GM78">
        <v>1.43137740804298E-3</v>
      </c>
      <c r="GN78">
        <v>-1.08861914993027E-5</v>
      </c>
      <c r="GO78">
        <v>12</v>
      </c>
      <c r="GP78">
        <v>2219</v>
      </c>
      <c r="GQ78">
        <v>4</v>
      </c>
      <c r="GR78">
        <v>38</v>
      </c>
      <c r="GS78">
        <v>3025.8</v>
      </c>
      <c r="GT78">
        <v>3025.8</v>
      </c>
      <c r="GU78">
        <v>2.7172900000000002</v>
      </c>
      <c r="GV78">
        <v>2.36084</v>
      </c>
      <c r="GW78">
        <v>1.9982899999999999</v>
      </c>
      <c r="GX78">
        <v>2.7063000000000001</v>
      </c>
      <c r="GY78">
        <v>2.0935100000000002</v>
      </c>
      <c r="GZ78">
        <v>2.4096700000000002</v>
      </c>
      <c r="HA78">
        <v>39.3917</v>
      </c>
      <c r="HB78">
        <v>13.8256</v>
      </c>
      <c r="HC78">
        <v>18</v>
      </c>
      <c r="HD78">
        <v>424.75700000000001</v>
      </c>
      <c r="HE78">
        <v>657.89499999999998</v>
      </c>
      <c r="HF78">
        <v>19.603400000000001</v>
      </c>
      <c r="HG78">
        <v>32.052500000000002</v>
      </c>
      <c r="HH78">
        <v>30.000800000000002</v>
      </c>
      <c r="HI78">
        <v>31.891400000000001</v>
      </c>
      <c r="HJ78">
        <v>31.866099999999999</v>
      </c>
      <c r="HK78">
        <v>54.376199999999997</v>
      </c>
      <c r="HL78">
        <v>56.727800000000002</v>
      </c>
      <c r="HM78">
        <v>0</v>
      </c>
      <c r="HN78">
        <v>19.6434</v>
      </c>
      <c r="HO78">
        <v>1072.3499999999999</v>
      </c>
      <c r="HP78">
        <v>15.920500000000001</v>
      </c>
      <c r="HQ78">
        <v>95.41</v>
      </c>
      <c r="HR78">
        <v>99.392099999999999</v>
      </c>
    </row>
    <row r="79" spans="1:226" x14ac:dyDescent="0.2">
      <c r="A79">
        <v>63</v>
      </c>
      <c r="B79">
        <v>1657479671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1657479668.5</v>
      </c>
      <c r="J79">
        <f t="shared" si="0"/>
        <v>4.465019379335443E-3</v>
      </c>
      <c r="K79">
        <f t="shared" si="1"/>
        <v>4.4650193793354429</v>
      </c>
      <c r="L79">
        <f t="shared" si="2"/>
        <v>29.886282709897266</v>
      </c>
      <c r="M79">
        <f t="shared" si="3"/>
        <v>996.85388888888895</v>
      </c>
      <c r="N79">
        <f t="shared" si="4"/>
        <v>727.22295999211303</v>
      </c>
      <c r="O79">
        <f t="shared" si="5"/>
        <v>53.393055686823757</v>
      </c>
      <c r="P79">
        <f t="shared" si="6"/>
        <v>73.189486758845618</v>
      </c>
      <c r="Q79">
        <f t="shared" si="7"/>
        <v>0.208346093673866</v>
      </c>
      <c r="R79">
        <f t="shared" si="8"/>
        <v>2.4238394440958415</v>
      </c>
      <c r="S79">
        <f t="shared" si="9"/>
        <v>0.19888357208206184</v>
      </c>
      <c r="T79">
        <f t="shared" si="10"/>
        <v>0.12511658480274324</v>
      </c>
      <c r="U79">
        <f t="shared" si="11"/>
        <v>321.51613033333263</v>
      </c>
      <c r="V79">
        <f t="shared" si="12"/>
        <v>25.396264860327417</v>
      </c>
      <c r="W79">
        <f t="shared" si="13"/>
        <v>24.913933333333301</v>
      </c>
      <c r="X79">
        <f t="shared" si="14"/>
        <v>3.1633985097000301</v>
      </c>
      <c r="Y79">
        <f t="shared" si="15"/>
        <v>50.756987255835362</v>
      </c>
      <c r="Z79">
        <f t="shared" si="16"/>
        <v>1.5681912043205177</v>
      </c>
      <c r="AA79">
        <f t="shared" si="17"/>
        <v>3.089606552918934</v>
      </c>
      <c r="AB79">
        <f t="shared" si="18"/>
        <v>1.5952073053795124</v>
      </c>
      <c r="AC79">
        <f t="shared" si="19"/>
        <v>-196.90735462869304</v>
      </c>
      <c r="AD79">
        <f t="shared" si="20"/>
        <v>-51.623502351931009</v>
      </c>
      <c r="AE79">
        <f t="shared" si="21"/>
        <v>-4.4922437872368999</v>
      </c>
      <c r="AF79">
        <f t="shared" si="22"/>
        <v>68.493029565471701</v>
      </c>
      <c r="AG79">
        <f t="shared" si="23"/>
        <v>47.978860727188405</v>
      </c>
      <c r="AH79">
        <f t="shared" si="24"/>
        <v>4.4867151639670464</v>
      </c>
      <c r="AI79">
        <f t="shared" si="25"/>
        <v>29.886282709897266</v>
      </c>
      <c r="AJ79">
        <v>1075.34350828009</v>
      </c>
      <c r="AK79">
        <v>1025.492</v>
      </c>
      <c r="AL79">
        <v>3.4297950295212201</v>
      </c>
      <c r="AM79">
        <v>65.887509024533699</v>
      </c>
      <c r="AN79">
        <f t="shared" si="26"/>
        <v>4.4650193793354429</v>
      </c>
      <c r="AO79">
        <v>16.134559775040699</v>
      </c>
      <c r="AP79">
        <v>21.372526573426601</v>
      </c>
      <c r="AQ79">
        <v>1.1423856013429801E-3</v>
      </c>
      <c r="AR79">
        <v>78.957328814249607</v>
      </c>
      <c r="AS79">
        <v>19</v>
      </c>
      <c r="AT79">
        <v>4</v>
      </c>
      <c r="AU79">
        <f t="shared" si="27"/>
        <v>1</v>
      </c>
      <c r="AV79">
        <f t="shared" si="28"/>
        <v>0</v>
      </c>
      <c r="AW79">
        <f t="shared" si="29"/>
        <v>39213.828781083852</v>
      </c>
      <c r="AX79">
        <f t="shared" si="30"/>
        <v>2000.00444444444</v>
      </c>
      <c r="AY79">
        <f t="shared" si="31"/>
        <v>1681.2034333333297</v>
      </c>
      <c r="AZ79">
        <f t="shared" si="32"/>
        <v>0.84059984866700299</v>
      </c>
      <c r="BA79">
        <f t="shared" si="33"/>
        <v>0.16075770792731572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1657479668.5</v>
      </c>
      <c r="BH79">
        <v>996.85388888888895</v>
      </c>
      <c r="BI79">
        <v>1059.7933333333301</v>
      </c>
      <c r="BJ79">
        <v>21.3590444444444</v>
      </c>
      <c r="BK79">
        <v>16.0901777777778</v>
      </c>
      <c r="BL79">
        <v>991.89344444444396</v>
      </c>
      <c r="BM79">
        <v>21.0702777777778</v>
      </c>
      <c r="BN79">
        <v>500.01833333333298</v>
      </c>
      <c r="BO79">
        <v>73.392933333333303</v>
      </c>
      <c r="BP79">
        <v>2.7542400000000002E-2</v>
      </c>
      <c r="BQ79">
        <v>24.518877777777799</v>
      </c>
      <c r="BR79">
        <v>24.913933333333301</v>
      </c>
      <c r="BS79">
        <v>999.9</v>
      </c>
      <c r="BT79">
        <v>0</v>
      </c>
      <c r="BU79">
        <v>0</v>
      </c>
      <c r="BV79">
        <v>10021.8777777778</v>
      </c>
      <c r="BW79">
        <v>0</v>
      </c>
      <c r="BX79">
        <v>1229.7922222222201</v>
      </c>
      <c r="BY79">
        <v>-62.938299999999998</v>
      </c>
      <c r="BZ79">
        <v>1018.60888888889</v>
      </c>
      <c r="CA79">
        <v>1077.1244444444401</v>
      </c>
      <c r="CB79">
        <v>5.2688455555555596</v>
      </c>
      <c r="CC79">
        <v>1059.7933333333301</v>
      </c>
      <c r="CD79">
        <v>16.0901777777778</v>
      </c>
      <c r="CE79">
        <v>1.5676033333333299</v>
      </c>
      <c r="CF79">
        <v>1.1809077777777801</v>
      </c>
      <c r="CG79">
        <v>13.6439555555556</v>
      </c>
      <c r="CH79">
        <v>9.3629677777777793</v>
      </c>
      <c r="CI79">
        <v>2000.00444444444</v>
      </c>
      <c r="CJ79">
        <v>0.98000466666666697</v>
      </c>
      <c r="CK79">
        <v>1.9995411111111101E-2</v>
      </c>
      <c r="CL79">
        <v>0</v>
      </c>
      <c r="CM79">
        <v>2.6777555555555601</v>
      </c>
      <c r="CN79">
        <v>0</v>
      </c>
      <c r="CO79">
        <v>17293.855555555601</v>
      </c>
      <c r="CP79">
        <v>16705.4666666667</v>
      </c>
      <c r="CQ79">
        <v>46.25</v>
      </c>
      <c r="CR79">
        <v>49.311999999999998</v>
      </c>
      <c r="CS79">
        <v>47.561999999999998</v>
      </c>
      <c r="CT79">
        <v>46.652555555555601</v>
      </c>
      <c r="CU79">
        <v>45.375</v>
      </c>
      <c r="CV79">
        <v>1960.01444444444</v>
      </c>
      <c r="CW79">
        <v>39.99</v>
      </c>
      <c r="CX79">
        <v>0</v>
      </c>
      <c r="CY79">
        <v>1651546455.5999999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3.5000000000000003E-2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-62.286802439024399</v>
      </c>
      <c r="DO79">
        <v>-5.0038160278747403</v>
      </c>
      <c r="DP79">
        <v>0.54643082327793102</v>
      </c>
      <c r="DQ79">
        <v>0</v>
      </c>
      <c r="DR79">
        <v>5.0123895121951199</v>
      </c>
      <c r="DS79">
        <v>1.69426013937283</v>
      </c>
      <c r="DT79">
        <v>0.16731333021625799</v>
      </c>
      <c r="DU79">
        <v>0</v>
      </c>
      <c r="DV79">
        <v>0</v>
      </c>
      <c r="DW79">
        <v>2</v>
      </c>
      <c r="DX79" t="s">
        <v>357</v>
      </c>
      <c r="DY79">
        <v>2.82199</v>
      </c>
      <c r="DZ79">
        <v>2.6441599999999998</v>
      </c>
      <c r="EA79">
        <v>0.135436</v>
      </c>
      <c r="EB79">
        <v>0.14090800000000001</v>
      </c>
      <c r="EC79">
        <v>7.6345099999999999E-2</v>
      </c>
      <c r="ED79">
        <v>6.2160899999999998E-2</v>
      </c>
      <c r="EE79">
        <v>24040.6</v>
      </c>
      <c r="EF79">
        <v>20869.400000000001</v>
      </c>
      <c r="EG79">
        <v>24917.5</v>
      </c>
      <c r="EH79">
        <v>23681</v>
      </c>
      <c r="EI79">
        <v>39332.9</v>
      </c>
      <c r="EJ79">
        <v>36798.6</v>
      </c>
      <c r="EK79">
        <v>45095.8</v>
      </c>
      <c r="EL79">
        <v>42291.5</v>
      </c>
      <c r="EM79">
        <v>1.73132</v>
      </c>
      <c r="EN79">
        <v>2.07647</v>
      </c>
      <c r="EO79">
        <v>-3.4458900000000001E-2</v>
      </c>
      <c r="EP79">
        <v>0</v>
      </c>
      <c r="EQ79">
        <v>25.465900000000001</v>
      </c>
      <c r="ER79">
        <v>999.9</v>
      </c>
      <c r="ES79">
        <v>39.933999999999997</v>
      </c>
      <c r="ET79">
        <v>34.673999999999999</v>
      </c>
      <c r="EU79">
        <v>30.182400000000001</v>
      </c>
      <c r="EV79">
        <v>52.620199999999997</v>
      </c>
      <c r="EW79">
        <v>28.681899999999999</v>
      </c>
      <c r="EX79">
        <v>2</v>
      </c>
      <c r="EY79">
        <v>0.370114</v>
      </c>
      <c r="EZ79">
        <v>5.7638299999999996</v>
      </c>
      <c r="FA79">
        <v>20.1496</v>
      </c>
      <c r="FB79">
        <v>5.23346</v>
      </c>
      <c r="FC79">
        <v>11.992000000000001</v>
      </c>
      <c r="FD79">
        <v>4.9556500000000003</v>
      </c>
      <c r="FE79">
        <v>3.3039499999999999</v>
      </c>
      <c r="FF79">
        <v>347.9</v>
      </c>
      <c r="FG79">
        <v>9999</v>
      </c>
      <c r="FH79">
        <v>9999</v>
      </c>
      <c r="FI79">
        <v>6221.6</v>
      </c>
      <c r="FJ79">
        <v>1.86816</v>
      </c>
      <c r="FK79">
        <v>1.8638600000000001</v>
      </c>
      <c r="FL79">
        <v>1.87138</v>
      </c>
      <c r="FM79">
        <v>1.8623400000000001</v>
      </c>
      <c r="FN79">
        <v>1.86174</v>
      </c>
      <c r="FO79">
        <v>1.8682099999999999</v>
      </c>
      <c r="FP79">
        <v>1.8583400000000001</v>
      </c>
      <c r="FQ79">
        <v>1.8646400000000001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4.99</v>
      </c>
      <c r="GF79">
        <v>0.28920000000000001</v>
      </c>
      <c r="GG79">
        <v>1.5888367920270901</v>
      </c>
      <c r="GH79">
        <v>4.7671702753221603E-3</v>
      </c>
      <c r="GI79">
        <v>-2.2125445796511702E-6</v>
      </c>
      <c r="GJ79">
        <v>8.4011376092462001E-10</v>
      </c>
      <c r="GK79">
        <v>-6.0944756582233202E-2</v>
      </c>
      <c r="GL79">
        <v>-8.7290647325877699E-3</v>
      </c>
      <c r="GM79">
        <v>1.43137740804298E-3</v>
      </c>
      <c r="GN79">
        <v>-1.08861914993027E-5</v>
      </c>
      <c r="GO79">
        <v>12</v>
      </c>
      <c r="GP79">
        <v>2219</v>
      </c>
      <c r="GQ79">
        <v>4</v>
      </c>
      <c r="GR79">
        <v>38</v>
      </c>
      <c r="GS79">
        <v>3025.8</v>
      </c>
      <c r="GT79">
        <v>3025.8</v>
      </c>
      <c r="GU79">
        <v>2.7514599999999998</v>
      </c>
      <c r="GV79">
        <v>2.3596200000000001</v>
      </c>
      <c r="GW79">
        <v>1.9982899999999999</v>
      </c>
      <c r="GX79">
        <v>2.7063000000000001</v>
      </c>
      <c r="GY79">
        <v>2.0935100000000002</v>
      </c>
      <c r="GZ79">
        <v>2.3938000000000001</v>
      </c>
      <c r="HA79">
        <v>39.416600000000003</v>
      </c>
      <c r="HB79">
        <v>13.816800000000001</v>
      </c>
      <c r="HC79">
        <v>18</v>
      </c>
      <c r="HD79">
        <v>424.88900000000001</v>
      </c>
      <c r="HE79">
        <v>657.55899999999997</v>
      </c>
      <c r="HF79">
        <v>19.645700000000001</v>
      </c>
      <c r="HG79">
        <v>32.064500000000002</v>
      </c>
      <c r="HH79">
        <v>30.000699999999998</v>
      </c>
      <c r="HI79">
        <v>31.900500000000001</v>
      </c>
      <c r="HJ79">
        <v>31.875900000000001</v>
      </c>
      <c r="HK79">
        <v>55.05</v>
      </c>
      <c r="HL79">
        <v>57.353200000000001</v>
      </c>
      <c r="HM79">
        <v>0</v>
      </c>
      <c r="HN79">
        <v>19.695399999999999</v>
      </c>
      <c r="HO79">
        <v>1092.43</v>
      </c>
      <c r="HP79">
        <v>15.772399999999999</v>
      </c>
      <c r="HQ79">
        <v>95.406000000000006</v>
      </c>
      <c r="HR79">
        <v>99.389499999999998</v>
      </c>
    </row>
    <row r="80" spans="1:226" x14ac:dyDescent="0.2">
      <c r="A80">
        <v>64</v>
      </c>
      <c r="B80">
        <v>1657479676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1657479673.2</v>
      </c>
      <c r="J80">
        <f t="shared" si="0"/>
        <v>4.5963096943458783E-3</v>
      </c>
      <c r="K80">
        <f t="shared" si="1"/>
        <v>4.5963096943458783</v>
      </c>
      <c r="L80">
        <f t="shared" si="2"/>
        <v>30.00547046328062</v>
      </c>
      <c r="M80">
        <f t="shared" si="3"/>
        <v>1012.498</v>
      </c>
      <c r="N80">
        <f t="shared" si="4"/>
        <v>748.90115511369129</v>
      </c>
      <c r="O80">
        <f t="shared" si="5"/>
        <v>54.983987525400075</v>
      </c>
      <c r="P80">
        <f t="shared" si="6"/>
        <v>74.337149864645411</v>
      </c>
      <c r="Q80">
        <f t="shared" si="7"/>
        <v>0.21542395803070585</v>
      </c>
      <c r="R80">
        <f t="shared" si="8"/>
        <v>2.4200832820176408</v>
      </c>
      <c r="S80">
        <f t="shared" si="9"/>
        <v>0.20530946270308281</v>
      </c>
      <c r="T80">
        <f t="shared" si="10"/>
        <v>0.12918757993518082</v>
      </c>
      <c r="U80">
        <f t="shared" si="11"/>
        <v>321.51414419999998</v>
      </c>
      <c r="V80">
        <f t="shared" si="12"/>
        <v>25.361926638824823</v>
      </c>
      <c r="W80">
        <f t="shared" si="13"/>
        <v>24.895350000000001</v>
      </c>
      <c r="X80">
        <f t="shared" si="14"/>
        <v>3.1598931417402012</v>
      </c>
      <c r="Y80">
        <f t="shared" si="15"/>
        <v>50.772650557409762</v>
      </c>
      <c r="Z80">
        <f t="shared" si="16"/>
        <v>1.5691681918780263</v>
      </c>
      <c r="AA80">
        <f t="shared" si="17"/>
        <v>3.0905776528324691</v>
      </c>
      <c r="AB80">
        <f t="shared" si="18"/>
        <v>1.5907249498621749</v>
      </c>
      <c r="AC80">
        <f t="shared" si="19"/>
        <v>-202.69725752065324</v>
      </c>
      <c r="AD80">
        <f t="shared" si="20"/>
        <v>-48.433641329528271</v>
      </c>
      <c r="AE80">
        <f t="shared" si="21"/>
        <v>-4.2209219026488229</v>
      </c>
      <c r="AF80">
        <f t="shared" si="22"/>
        <v>66.162323447169669</v>
      </c>
      <c r="AG80">
        <f t="shared" si="23"/>
        <v>47.86916045646278</v>
      </c>
      <c r="AH80">
        <f t="shared" si="24"/>
        <v>4.6314453910401197</v>
      </c>
      <c r="AI80">
        <f t="shared" si="25"/>
        <v>30.00547046328062</v>
      </c>
      <c r="AJ80">
        <v>1092.18052154976</v>
      </c>
      <c r="AK80">
        <v>1042.4088484848501</v>
      </c>
      <c r="AL80">
        <v>3.3741374235090502</v>
      </c>
      <c r="AM80">
        <v>65.887509024533699</v>
      </c>
      <c r="AN80">
        <f t="shared" si="26"/>
        <v>4.5963096943458783</v>
      </c>
      <c r="AO80">
        <v>15.9765416283895</v>
      </c>
      <c r="AP80">
        <v>21.3712384615385</v>
      </c>
      <c r="AQ80">
        <v>5.6417311644608298E-4</v>
      </c>
      <c r="AR80">
        <v>78.957328814249607</v>
      </c>
      <c r="AS80">
        <v>19</v>
      </c>
      <c r="AT80">
        <v>4</v>
      </c>
      <c r="AU80">
        <f t="shared" si="27"/>
        <v>1</v>
      </c>
      <c r="AV80">
        <f t="shared" si="28"/>
        <v>0</v>
      </c>
      <c r="AW80">
        <f t="shared" si="29"/>
        <v>39120.403402509866</v>
      </c>
      <c r="AX80">
        <f t="shared" si="30"/>
        <v>1999.992</v>
      </c>
      <c r="AY80">
        <f t="shared" si="31"/>
        <v>1681.19298</v>
      </c>
      <c r="AZ80">
        <f t="shared" si="32"/>
        <v>0.8405998523994096</v>
      </c>
      <c r="BA80">
        <f t="shared" si="33"/>
        <v>0.16075771513086051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1657479673.2</v>
      </c>
      <c r="BH80">
        <v>1012.498</v>
      </c>
      <c r="BI80">
        <v>1075.5640000000001</v>
      </c>
      <c r="BJ80">
        <v>21.372620000000001</v>
      </c>
      <c r="BK80">
        <v>15.93403</v>
      </c>
      <c r="BL80">
        <v>1007.4919</v>
      </c>
      <c r="BM80">
        <v>21.083400000000001</v>
      </c>
      <c r="BN80">
        <v>500.03320000000002</v>
      </c>
      <c r="BO80">
        <v>73.391940000000005</v>
      </c>
      <c r="BP80">
        <v>2.7612299999999999E-2</v>
      </c>
      <c r="BQ80">
        <v>24.52413</v>
      </c>
      <c r="BR80">
        <v>24.895350000000001</v>
      </c>
      <c r="BS80">
        <v>999.9</v>
      </c>
      <c r="BT80">
        <v>0</v>
      </c>
      <c r="BU80">
        <v>0</v>
      </c>
      <c r="BV80">
        <v>9997.3040000000001</v>
      </c>
      <c r="BW80">
        <v>0</v>
      </c>
      <c r="BX80">
        <v>1295.443</v>
      </c>
      <c r="BY80">
        <v>-63.067880000000002</v>
      </c>
      <c r="BZ80">
        <v>1034.6089999999999</v>
      </c>
      <c r="CA80">
        <v>1092.98</v>
      </c>
      <c r="CB80">
        <v>5.4385960000000004</v>
      </c>
      <c r="CC80">
        <v>1075.5640000000001</v>
      </c>
      <c r="CD80">
        <v>15.93403</v>
      </c>
      <c r="CE80">
        <v>1.5685800000000001</v>
      </c>
      <c r="CF80">
        <v>1.1694310000000001</v>
      </c>
      <c r="CG80">
        <v>13.653549999999999</v>
      </c>
      <c r="CH80">
        <v>9.2179230000000008</v>
      </c>
      <c r="CI80">
        <v>1999.992</v>
      </c>
      <c r="CJ80">
        <v>0.9800046</v>
      </c>
      <c r="CK80">
        <v>1.999548E-2</v>
      </c>
      <c r="CL80">
        <v>0</v>
      </c>
      <c r="CM80">
        <v>2.6240000000000001</v>
      </c>
      <c r="CN80">
        <v>0</v>
      </c>
      <c r="CO80">
        <v>17374.740000000002</v>
      </c>
      <c r="CP80">
        <v>16705.38</v>
      </c>
      <c r="CQ80">
        <v>46.299599999999998</v>
      </c>
      <c r="CR80">
        <v>49.311999999999998</v>
      </c>
      <c r="CS80">
        <v>47.574599999999997</v>
      </c>
      <c r="CT80">
        <v>46.686999999999998</v>
      </c>
      <c r="CU80">
        <v>45.399799999999999</v>
      </c>
      <c r="CV80">
        <v>1960.002</v>
      </c>
      <c r="CW80">
        <v>39.99</v>
      </c>
      <c r="CX80">
        <v>0</v>
      </c>
      <c r="CY80">
        <v>1651546460.4000001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3.5000000000000003E-2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-62.683863414634097</v>
      </c>
      <c r="DO80">
        <v>-3.4577519163764801</v>
      </c>
      <c r="DP80">
        <v>0.39867699362626502</v>
      </c>
      <c r="DQ80">
        <v>0</v>
      </c>
      <c r="DR80">
        <v>5.1933487804878</v>
      </c>
      <c r="DS80">
        <v>1.8162522648083601</v>
      </c>
      <c r="DT80">
        <v>0.17957250209391401</v>
      </c>
      <c r="DU80">
        <v>0</v>
      </c>
      <c r="DV80">
        <v>0</v>
      </c>
      <c r="DW80">
        <v>2</v>
      </c>
      <c r="DX80" t="s">
        <v>357</v>
      </c>
      <c r="DY80">
        <v>2.8217599999999998</v>
      </c>
      <c r="DZ80">
        <v>2.64425</v>
      </c>
      <c r="EA80">
        <v>0.13687199999999999</v>
      </c>
      <c r="EB80">
        <v>0.14233299999999999</v>
      </c>
      <c r="EC80">
        <v>7.6346999999999998E-2</v>
      </c>
      <c r="ED80">
        <v>6.1763499999999999E-2</v>
      </c>
      <c r="EE80">
        <v>23999.5</v>
      </c>
      <c r="EF80">
        <v>20834.3</v>
      </c>
      <c r="EG80">
        <v>24916.3</v>
      </c>
      <c r="EH80">
        <v>23680.7</v>
      </c>
      <c r="EI80">
        <v>39331.599999999999</v>
      </c>
      <c r="EJ80">
        <v>36813.699999999997</v>
      </c>
      <c r="EK80">
        <v>45094.400000000001</v>
      </c>
      <c r="EL80">
        <v>42291</v>
      </c>
      <c r="EM80">
        <v>1.73115</v>
      </c>
      <c r="EN80">
        <v>2.0766200000000001</v>
      </c>
      <c r="EO80">
        <v>-3.4976800000000002E-2</v>
      </c>
      <c r="EP80">
        <v>0</v>
      </c>
      <c r="EQ80">
        <v>25.465900000000001</v>
      </c>
      <c r="ER80">
        <v>999.9</v>
      </c>
      <c r="ES80">
        <v>39.933999999999997</v>
      </c>
      <c r="ET80">
        <v>34.683999999999997</v>
      </c>
      <c r="EU80">
        <v>30.201899999999998</v>
      </c>
      <c r="EV80">
        <v>52.510199999999998</v>
      </c>
      <c r="EW80">
        <v>28.722000000000001</v>
      </c>
      <c r="EX80">
        <v>2</v>
      </c>
      <c r="EY80">
        <v>0.37043999999999999</v>
      </c>
      <c r="EZ80">
        <v>5.6046800000000001</v>
      </c>
      <c r="FA80">
        <v>20.154900000000001</v>
      </c>
      <c r="FB80">
        <v>5.2336099999999997</v>
      </c>
      <c r="FC80">
        <v>11.992000000000001</v>
      </c>
      <c r="FD80">
        <v>4.9554999999999998</v>
      </c>
      <c r="FE80">
        <v>3.3039000000000001</v>
      </c>
      <c r="FF80">
        <v>347.9</v>
      </c>
      <c r="FG80">
        <v>9999</v>
      </c>
      <c r="FH80">
        <v>9999</v>
      </c>
      <c r="FI80">
        <v>6221.6</v>
      </c>
      <c r="FJ80">
        <v>1.86818</v>
      </c>
      <c r="FK80">
        <v>1.8638600000000001</v>
      </c>
      <c r="FL80">
        <v>1.8713900000000001</v>
      </c>
      <c r="FM80">
        <v>1.8623400000000001</v>
      </c>
      <c r="FN80">
        <v>1.86174</v>
      </c>
      <c r="FO80">
        <v>1.8682000000000001</v>
      </c>
      <c r="FP80">
        <v>1.85836</v>
      </c>
      <c r="FQ80">
        <v>1.86463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5.03</v>
      </c>
      <c r="GF80">
        <v>0.2893</v>
      </c>
      <c r="GG80">
        <v>1.5888367920270901</v>
      </c>
      <c r="GH80">
        <v>4.7671702753221603E-3</v>
      </c>
      <c r="GI80">
        <v>-2.2125445796511702E-6</v>
      </c>
      <c r="GJ80">
        <v>8.4011376092462001E-10</v>
      </c>
      <c r="GK80">
        <v>-6.0944756582233202E-2</v>
      </c>
      <c r="GL80">
        <v>-8.7290647325877699E-3</v>
      </c>
      <c r="GM80">
        <v>1.43137740804298E-3</v>
      </c>
      <c r="GN80">
        <v>-1.08861914993027E-5</v>
      </c>
      <c r="GO80">
        <v>12</v>
      </c>
      <c r="GP80">
        <v>2219</v>
      </c>
      <c r="GQ80">
        <v>4</v>
      </c>
      <c r="GR80">
        <v>38</v>
      </c>
      <c r="GS80">
        <v>3025.9</v>
      </c>
      <c r="GT80">
        <v>3025.9</v>
      </c>
      <c r="GU80">
        <v>2.7831999999999999</v>
      </c>
      <c r="GV80">
        <v>2.3645</v>
      </c>
      <c r="GW80">
        <v>1.9982899999999999</v>
      </c>
      <c r="GX80">
        <v>2.7063000000000001</v>
      </c>
      <c r="GY80">
        <v>2.0935100000000002</v>
      </c>
      <c r="GZ80">
        <v>2.3547400000000001</v>
      </c>
      <c r="HA80">
        <v>39.416600000000003</v>
      </c>
      <c r="HB80">
        <v>13.816800000000001</v>
      </c>
      <c r="HC80">
        <v>18</v>
      </c>
      <c r="HD80">
        <v>424.84199999999998</v>
      </c>
      <c r="HE80">
        <v>657.79</v>
      </c>
      <c r="HF80">
        <v>19.699200000000001</v>
      </c>
      <c r="HG80">
        <v>32.075800000000001</v>
      </c>
      <c r="HH80">
        <v>30.000499999999999</v>
      </c>
      <c r="HI80">
        <v>31.908899999999999</v>
      </c>
      <c r="HJ80">
        <v>31.885300000000001</v>
      </c>
      <c r="HK80">
        <v>55.690199999999997</v>
      </c>
      <c r="HL80">
        <v>57.353200000000001</v>
      </c>
      <c r="HM80">
        <v>0</v>
      </c>
      <c r="HN80">
        <v>19.7666</v>
      </c>
      <c r="HO80">
        <v>1105.8599999999999</v>
      </c>
      <c r="HP80">
        <v>15.741899999999999</v>
      </c>
      <c r="HQ80">
        <v>95.4024</v>
      </c>
      <c r="HR80">
        <v>99.388099999999994</v>
      </c>
    </row>
    <row r="81" spans="1:226" x14ac:dyDescent="0.2">
      <c r="A81">
        <v>65</v>
      </c>
      <c r="B81">
        <v>1657479681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1657479678.5</v>
      </c>
      <c r="J81">
        <f t="shared" ref="J81:J144" si="34">(K81)/1000</f>
        <v>4.7170873943391482E-3</v>
      </c>
      <c r="K81">
        <f t="shared" ref="K81:K144" si="35">IF(BF81, AN81, AH81)</f>
        <v>4.7170873943391483</v>
      </c>
      <c r="L81">
        <f t="shared" ref="L81:L144" si="36">IF(BF81, AI81, AG81)</f>
        <v>29.843893171151077</v>
      </c>
      <c r="M81">
        <f t="shared" ref="M81:M144" si="37">BH81 - IF(AU81&gt;1, L81*BB81*100/(AW81*BV81), 0)</f>
        <v>1030.1666666666699</v>
      </c>
      <c r="N81">
        <f t="shared" ref="N81:N144" si="38">((T81-J81/2)*M81-L81)/(T81+J81/2)</f>
        <v>773.0920852910516</v>
      </c>
      <c r="O81">
        <f t="shared" ref="O81:O144" si="39">N81*(BO81+BP81)/1000</f>
        <v>56.759964408372468</v>
      </c>
      <c r="P81">
        <f t="shared" ref="P81:P144" si="40">(BH81 - IF(AU81&gt;1, L81*BB81*100/(AW81*BV81), 0))*(BO81+BP81)/1000</f>
        <v>75.634228376142843</v>
      </c>
      <c r="Q81">
        <f t="shared" ref="Q81:Q144" si="41">2/((1/S81-1/R81)+SIGN(S81)*SQRT((1/S81-1/R81)*(1/S81-1/R81) + 4*BC81/((BC81+1)*(BC81+1))*(2*1/S81*1/R81-1/R81*1/R81)))</f>
        <v>0.22141817732385455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2.4206156696546177</v>
      </c>
      <c r="S81">
        <f t="shared" ref="S81:S144" si="43">J81*(1000-(1000*0.61365*EXP(17.502*W81/(240.97+W81))/(BO81+BP81)+BJ81)/2)/(1000*0.61365*EXP(17.502*W81/(240.97+W81))/(BO81+BP81)-BJ81)</f>
        <v>0.21075017891439118</v>
      </c>
      <c r="T81">
        <f t="shared" ref="T81:T144" si="44">1/((BC81+1)/(Q81/1.6)+1/(R81/1.37)) + BC81/((BC81+1)/(Q81/1.6) + BC81/(R81/1.37))</f>
        <v>0.13263449677713129</v>
      </c>
      <c r="U81">
        <f t="shared" ref="U81:U144" si="45">(AX81*BA81)</f>
        <v>321.51169700000054</v>
      </c>
      <c r="V81">
        <f t="shared" ref="V81:V144" si="46">(BQ81+(U81+2*0.95*0.0000000567*(((BQ81+$B$7)+273)^4-(BQ81+273)^4)-44100*J81)/(1.84*29.3*R81+8*0.95*0.0000000567*(BQ81+273)^3))</f>
        <v>25.331678292330238</v>
      </c>
      <c r="W81">
        <f t="shared" ref="W81:W144" si="47">($C$7*BR81+$D$7*BS81+$E$7*V81)</f>
        <v>24.899077777777801</v>
      </c>
      <c r="X81">
        <f t="shared" ref="X81:X144" si="48">0.61365*EXP(17.502*W81/(240.97+W81))</f>
        <v>3.1605960389155863</v>
      </c>
      <c r="Y81">
        <f t="shared" ref="Y81:Y144" si="49">(Z81/AA81*100)</f>
        <v>50.784549610564426</v>
      </c>
      <c r="Z81">
        <f t="shared" ref="Z81:Z144" si="50">BJ81*(BO81+BP81)/1000</f>
        <v>1.5702396741897591</v>
      </c>
      <c r="AA81">
        <f t="shared" ref="AA81:AA144" si="51">0.61365*EXP(17.502*BQ81/(240.97+BQ81))</f>
        <v>3.091963375142567</v>
      </c>
      <c r="AB81">
        <f t="shared" ref="AB81:AB144" si="52">(X81-BJ81*(BO81+BP81)/1000)</f>
        <v>1.5903563647258272</v>
      </c>
      <c r="AC81">
        <f t="shared" ref="AC81:AC144" si="53">(-J81*44100)</f>
        <v>-208.02355409035644</v>
      </c>
      <c r="AD81">
        <f t="shared" ref="AD81:AD144" si="54">2*29.3*R81*0.92*(BQ81-W81)</f>
        <v>-47.953035243234872</v>
      </c>
      <c r="AE81">
        <f t="shared" ref="AE81:AE144" si="55">2*0.95*0.0000000567*(((BQ81+$B$7)+273)^4-(W81+273)^4)</f>
        <v>-4.178354810346554</v>
      </c>
      <c r="AF81">
        <f t="shared" ref="AF81:AF144" si="56">U81+AE81+AC81+AD81</f>
        <v>61.356752856062677</v>
      </c>
      <c r="AG81">
        <f t="shared" ref="AG81:AG144" si="57">BN81*AU81*(BI81-BH81*(1000-AU81*BK81)/(1000-AU81*BJ81))/(100*BB81)</f>
        <v>47.868256937710207</v>
      </c>
      <c r="AH81">
        <f t="shared" ref="AH81:AH144" si="58">1000*BN81*AU81*(BJ81-BK81)/(100*BB81*(1000-AU81*BJ81))</f>
        <v>4.7127695280233919</v>
      </c>
      <c r="AI81">
        <f t="shared" ref="AI81:AI144" si="59">(AJ81 - AK81 - BO81*1000/(8.314*(BQ81+273.15)) * AM81/BN81 * AL81) * BN81/(100*BB81) * (1000 - BK81)/1000</f>
        <v>29.843893171151077</v>
      </c>
      <c r="AJ81">
        <v>1109.2649712310599</v>
      </c>
      <c r="AK81">
        <v>1059.5100606060601</v>
      </c>
      <c r="AL81">
        <v>3.4202996296300401</v>
      </c>
      <c r="AM81">
        <v>65.887509024533699</v>
      </c>
      <c r="AN81">
        <f t="shared" ref="AN81:AN144" si="60">(AP81 - AO81 + BO81*1000/(8.314*(BQ81+273.15)) * AR81/BN81 * AQ81) * BN81/(100*BB81) * 1000/(1000 - AP81)</f>
        <v>4.7170873943391483</v>
      </c>
      <c r="AO81">
        <v>15.8689254800634</v>
      </c>
      <c r="AP81">
        <v>21.404015384615398</v>
      </c>
      <c r="AQ81">
        <v>9.0811028003788096E-4</v>
      </c>
      <c r="AR81">
        <v>78.957328814249607</v>
      </c>
      <c r="AS81">
        <v>19</v>
      </c>
      <c r="AT81">
        <v>4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39132.551279058847</v>
      </c>
      <c r="AX81">
        <f t="shared" ref="AX81:AX144" si="64">$B$11*BW81+$C$11*BX81+$F$11*CI81*(1-CL81)</f>
        <v>1999.9766666666701</v>
      </c>
      <c r="AY81">
        <f t="shared" ref="AY81:AY144" si="65">AX81*AZ81</f>
        <v>1681.1801000000028</v>
      </c>
      <c r="AZ81">
        <f t="shared" ref="AZ81:AZ144" si="66">($B$11*$D$9+$C$11*$D$9+$F$11*((CV81+CN81)/MAX(CV81+CN81+CW81, 0.1)*$I$9+CW81/MAX(CV81+CN81+CW81, 0.1)*$J$9))/($B$11+$C$11+$F$11)</f>
        <v>0.84059985699833162</v>
      </c>
      <c r="BA81">
        <f t="shared" ref="BA81:BA144" si="67">($B$11*$K$9+$C$11*$K$9+$F$11*((CV81+CN81)/MAX(CV81+CN81+CW81, 0.1)*$P$9+CW81/MAX(CV81+CN81+CW81, 0.1)*$Q$9))/($B$11+$C$11+$F$11)</f>
        <v>0.16075772400678007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1657479678.5</v>
      </c>
      <c r="BH81">
        <v>1030.1666666666699</v>
      </c>
      <c r="BI81">
        <v>1093.43444444444</v>
      </c>
      <c r="BJ81">
        <v>21.387255555555601</v>
      </c>
      <c r="BK81">
        <v>15.8528888888889</v>
      </c>
      <c r="BL81">
        <v>1025.1099999999999</v>
      </c>
      <c r="BM81">
        <v>21.097488888888901</v>
      </c>
      <c r="BN81">
        <v>500.00044444444501</v>
      </c>
      <c r="BO81">
        <v>73.391688888888893</v>
      </c>
      <c r="BP81">
        <v>2.77206333333333E-2</v>
      </c>
      <c r="BQ81">
        <v>24.5316222222222</v>
      </c>
      <c r="BR81">
        <v>24.899077777777801</v>
      </c>
      <c r="BS81">
        <v>999.9</v>
      </c>
      <c r="BT81">
        <v>0</v>
      </c>
      <c r="BU81">
        <v>0</v>
      </c>
      <c r="BV81">
        <v>10000.8388888889</v>
      </c>
      <c r="BW81">
        <v>0</v>
      </c>
      <c r="BX81">
        <v>1422.5344444444399</v>
      </c>
      <c r="BY81">
        <v>-63.269955555555597</v>
      </c>
      <c r="BZ81">
        <v>1052.68</v>
      </c>
      <c r="CA81">
        <v>1111.0488888888899</v>
      </c>
      <c r="CB81">
        <v>5.5343755555555596</v>
      </c>
      <c r="CC81">
        <v>1093.43444444444</v>
      </c>
      <c r="CD81">
        <v>15.8528888888889</v>
      </c>
      <c r="CE81">
        <v>1.56964777777778</v>
      </c>
      <c r="CF81">
        <v>1.16347222222222</v>
      </c>
      <c r="CG81">
        <v>13.6640444444444</v>
      </c>
      <c r="CH81">
        <v>9.1421700000000001</v>
      </c>
      <c r="CI81">
        <v>1999.9766666666701</v>
      </c>
      <c r="CJ81">
        <v>0.98000433333333303</v>
      </c>
      <c r="CK81">
        <v>1.9995755555555599E-2</v>
      </c>
      <c r="CL81">
        <v>0</v>
      </c>
      <c r="CM81">
        <v>2.5697777777777802</v>
      </c>
      <c r="CN81">
        <v>0</v>
      </c>
      <c r="CO81">
        <v>17501.577777777798</v>
      </c>
      <c r="CP81">
        <v>16705.244444444401</v>
      </c>
      <c r="CQ81">
        <v>46.311999999999998</v>
      </c>
      <c r="CR81">
        <v>49.34</v>
      </c>
      <c r="CS81">
        <v>47.618000000000002</v>
      </c>
      <c r="CT81">
        <v>46.701000000000001</v>
      </c>
      <c r="CU81">
        <v>45.436999999999998</v>
      </c>
      <c r="CV81">
        <v>1959.9866666666701</v>
      </c>
      <c r="CW81">
        <v>39.99</v>
      </c>
      <c r="CX81">
        <v>0</v>
      </c>
      <c r="CY81">
        <v>1651546465.2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3.5000000000000003E-2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-62.882356097561001</v>
      </c>
      <c r="DO81">
        <v>-3.5255665505225502</v>
      </c>
      <c r="DP81">
        <v>0.39971122261854303</v>
      </c>
      <c r="DQ81">
        <v>0</v>
      </c>
      <c r="DR81">
        <v>5.3034414634146296</v>
      </c>
      <c r="DS81">
        <v>1.74850662020906</v>
      </c>
      <c r="DT81">
        <v>0.173524353749553</v>
      </c>
      <c r="DU81">
        <v>0</v>
      </c>
      <c r="DV81">
        <v>0</v>
      </c>
      <c r="DW81">
        <v>2</v>
      </c>
      <c r="DX81" t="s">
        <v>357</v>
      </c>
      <c r="DY81">
        <v>2.82165</v>
      </c>
      <c r="DZ81">
        <v>2.6439599999999999</v>
      </c>
      <c r="EA81">
        <v>0.13830899999999999</v>
      </c>
      <c r="EB81">
        <v>0.14368800000000001</v>
      </c>
      <c r="EC81">
        <v>7.6431100000000002E-2</v>
      </c>
      <c r="ED81">
        <v>6.1612599999999997E-2</v>
      </c>
      <c r="EE81">
        <v>23959</v>
      </c>
      <c r="EF81">
        <v>20800.8</v>
      </c>
      <c r="EG81">
        <v>24915.9</v>
      </c>
      <c r="EH81">
        <v>23680.1</v>
      </c>
      <c r="EI81">
        <v>39327.300000000003</v>
      </c>
      <c r="EJ81">
        <v>36818.9</v>
      </c>
      <c r="EK81">
        <v>45093.5</v>
      </c>
      <c r="EL81">
        <v>42290</v>
      </c>
      <c r="EM81">
        <v>1.73102</v>
      </c>
      <c r="EN81">
        <v>2.0761699999999998</v>
      </c>
      <c r="EO81">
        <v>-3.4790500000000002E-2</v>
      </c>
      <c r="EP81">
        <v>0</v>
      </c>
      <c r="EQ81">
        <v>25.465900000000001</v>
      </c>
      <c r="ER81">
        <v>999.9</v>
      </c>
      <c r="ES81">
        <v>39.909999999999997</v>
      </c>
      <c r="ET81">
        <v>34.704000000000001</v>
      </c>
      <c r="EU81">
        <v>30.217099999999999</v>
      </c>
      <c r="EV81">
        <v>52.700200000000002</v>
      </c>
      <c r="EW81">
        <v>28.725999999999999</v>
      </c>
      <c r="EX81">
        <v>2</v>
      </c>
      <c r="EY81">
        <v>0.37047799999999997</v>
      </c>
      <c r="EZ81">
        <v>5.4667899999999996</v>
      </c>
      <c r="FA81">
        <v>20.159199999999998</v>
      </c>
      <c r="FB81">
        <v>5.2339099999999998</v>
      </c>
      <c r="FC81">
        <v>11.992000000000001</v>
      </c>
      <c r="FD81">
        <v>4.9555999999999996</v>
      </c>
      <c r="FE81">
        <v>3.3039499999999999</v>
      </c>
      <c r="FF81">
        <v>347.9</v>
      </c>
      <c r="FG81">
        <v>9999</v>
      </c>
      <c r="FH81">
        <v>9999</v>
      </c>
      <c r="FI81">
        <v>6221.9</v>
      </c>
      <c r="FJ81">
        <v>1.8681700000000001</v>
      </c>
      <c r="FK81">
        <v>1.8638600000000001</v>
      </c>
      <c r="FL81">
        <v>1.87141</v>
      </c>
      <c r="FM81">
        <v>1.8623400000000001</v>
      </c>
      <c r="FN81">
        <v>1.8617600000000001</v>
      </c>
      <c r="FO81">
        <v>1.8681700000000001</v>
      </c>
      <c r="FP81">
        <v>1.85833</v>
      </c>
      <c r="FQ81">
        <v>1.8646400000000001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5.08</v>
      </c>
      <c r="GF81">
        <v>0.29049999999999998</v>
      </c>
      <c r="GG81">
        <v>1.5888367920270901</v>
      </c>
      <c r="GH81">
        <v>4.7671702753221603E-3</v>
      </c>
      <c r="GI81">
        <v>-2.2125445796511702E-6</v>
      </c>
      <c r="GJ81">
        <v>8.4011376092462001E-10</v>
      </c>
      <c r="GK81">
        <v>-6.0944756582233202E-2</v>
      </c>
      <c r="GL81">
        <v>-8.7290647325877699E-3</v>
      </c>
      <c r="GM81">
        <v>1.43137740804298E-3</v>
      </c>
      <c r="GN81">
        <v>-1.08861914993027E-5</v>
      </c>
      <c r="GO81">
        <v>12</v>
      </c>
      <c r="GP81">
        <v>2219</v>
      </c>
      <c r="GQ81">
        <v>4</v>
      </c>
      <c r="GR81">
        <v>38</v>
      </c>
      <c r="GS81">
        <v>3026</v>
      </c>
      <c r="GT81">
        <v>3026</v>
      </c>
      <c r="GU81">
        <v>2.8125</v>
      </c>
      <c r="GV81">
        <v>2.36328</v>
      </c>
      <c r="GW81">
        <v>1.9982899999999999</v>
      </c>
      <c r="GX81">
        <v>2.7063000000000001</v>
      </c>
      <c r="GY81">
        <v>2.0935100000000002</v>
      </c>
      <c r="GZ81">
        <v>2.4243199999999998</v>
      </c>
      <c r="HA81">
        <v>39.441600000000001</v>
      </c>
      <c r="HB81">
        <v>13.834300000000001</v>
      </c>
      <c r="HC81">
        <v>18</v>
      </c>
      <c r="HD81">
        <v>424.82900000000001</v>
      </c>
      <c r="HE81">
        <v>657.51300000000003</v>
      </c>
      <c r="HF81">
        <v>19.767900000000001</v>
      </c>
      <c r="HG81">
        <v>32.087200000000003</v>
      </c>
      <c r="HH81">
        <v>30.000299999999999</v>
      </c>
      <c r="HI81">
        <v>31.917899999999999</v>
      </c>
      <c r="HJ81">
        <v>31.8948</v>
      </c>
      <c r="HK81">
        <v>56.280299999999997</v>
      </c>
      <c r="HL81">
        <v>57.957700000000003</v>
      </c>
      <c r="HM81">
        <v>0</v>
      </c>
      <c r="HN81">
        <v>19.839600000000001</v>
      </c>
      <c r="HO81">
        <v>1126.21</v>
      </c>
      <c r="HP81">
        <v>15.602600000000001</v>
      </c>
      <c r="HQ81">
        <v>95.400700000000001</v>
      </c>
      <c r="HR81">
        <v>99.385800000000003</v>
      </c>
    </row>
    <row r="82" spans="1:226" x14ac:dyDescent="0.2">
      <c r="A82">
        <v>66</v>
      </c>
      <c r="B82">
        <v>1657479686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1657479683.2</v>
      </c>
      <c r="J82">
        <f t="shared" si="34"/>
        <v>4.8356436471419621E-3</v>
      </c>
      <c r="K82">
        <f t="shared" si="35"/>
        <v>4.8356436471419624</v>
      </c>
      <c r="L82">
        <f t="shared" si="36"/>
        <v>29.840182713532414</v>
      </c>
      <c r="M82">
        <f t="shared" si="37"/>
        <v>1045.6659999999999</v>
      </c>
      <c r="N82">
        <f t="shared" si="38"/>
        <v>794.23859146975769</v>
      </c>
      <c r="O82">
        <f t="shared" si="39"/>
        <v>58.311919746903932</v>
      </c>
      <c r="P82">
        <f t="shared" si="40"/>
        <v>76.771378939457875</v>
      </c>
      <c r="Q82">
        <f t="shared" si="41"/>
        <v>0.22794928896245192</v>
      </c>
      <c r="R82">
        <f t="shared" si="42"/>
        <v>2.4190239498243504</v>
      </c>
      <c r="S82">
        <f t="shared" si="43"/>
        <v>0.21665287106907505</v>
      </c>
      <c r="T82">
        <f t="shared" si="44"/>
        <v>0.13637631787447752</v>
      </c>
      <c r="U82">
        <f t="shared" si="45"/>
        <v>321.51222899999999</v>
      </c>
      <c r="V82">
        <f t="shared" si="46"/>
        <v>25.308685431866067</v>
      </c>
      <c r="W82">
        <f t="shared" si="47"/>
        <v>24.88993</v>
      </c>
      <c r="X82">
        <f t="shared" si="48"/>
        <v>3.1588714085733991</v>
      </c>
      <c r="Y82">
        <f t="shared" si="49"/>
        <v>50.832733532673032</v>
      </c>
      <c r="Z82">
        <f t="shared" si="50"/>
        <v>1.5729907591993411</v>
      </c>
      <c r="AA82">
        <f t="shared" si="51"/>
        <v>3.0944445633408479</v>
      </c>
      <c r="AB82">
        <f t="shared" si="52"/>
        <v>1.585880649374058</v>
      </c>
      <c r="AC82">
        <f t="shared" si="53"/>
        <v>-213.25188483896054</v>
      </c>
      <c r="AD82">
        <f t="shared" si="54"/>
        <v>-44.979933176192574</v>
      </c>
      <c r="AE82">
        <f t="shared" si="55"/>
        <v>-3.9219585021902312</v>
      </c>
      <c r="AF82">
        <f t="shared" si="56"/>
        <v>59.358452482656631</v>
      </c>
      <c r="AG82">
        <f t="shared" si="57"/>
        <v>47.48783884689513</v>
      </c>
      <c r="AH82">
        <f t="shared" si="58"/>
        <v>4.8250317959448612</v>
      </c>
      <c r="AI82">
        <f t="shared" si="59"/>
        <v>29.840182713532414</v>
      </c>
      <c r="AJ82">
        <v>1125.58014798967</v>
      </c>
      <c r="AK82">
        <v>1076.20424242424</v>
      </c>
      <c r="AL82">
        <v>3.32528665593146</v>
      </c>
      <c r="AM82">
        <v>65.887509024533699</v>
      </c>
      <c r="AN82">
        <f t="shared" si="60"/>
        <v>4.8356436471419624</v>
      </c>
      <c r="AO82">
        <v>15.8004162539797</v>
      </c>
      <c r="AP82">
        <v>21.444569230769201</v>
      </c>
      <c r="AQ82">
        <v>7.3216453175201897E-3</v>
      </c>
      <c r="AR82">
        <v>78.957328814249607</v>
      </c>
      <c r="AS82">
        <v>18</v>
      </c>
      <c r="AT82">
        <v>4</v>
      </c>
      <c r="AU82">
        <f t="shared" si="61"/>
        <v>1</v>
      </c>
      <c r="AV82">
        <f t="shared" si="62"/>
        <v>0</v>
      </c>
      <c r="AW82">
        <f t="shared" si="63"/>
        <v>39091.500333934404</v>
      </c>
      <c r="AX82">
        <f t="shared" si="64"/>
        <v>1999.98</v>
      </c>
      <c r="AY82">
        <f t="shared" si="65"/>
        <v>1681.1829</v>
      </c>
      <c r="AZ82">
        <f t="shared" si="66"/>
        <v>0.84059985599856002</v>
      </c>
      <c r="BA82">
        <f t="shared" si="67"/>
        <v>0.16075772207722078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1657479683.2</v>
      </c>
      <c r="BH82">
        <v>1045.6659999999999</v>
      </c>
      <c r="BI82">
        <v>1108.7070000000001</v>
      </c>
      <c r="BJ82">
        <v>21.424949999999999</v>
      </c>
      <c r="BK82">
        <v>15.75886</v>
      </c>
      <c r="BL82">
        <v>1040.5650000000001</v>
      </c>
      <c r="BM82">
        <v>21.13381</v>
      </c>
      <c r="BN82">
        <v>499.99090000000001</v>
      </c>
      <c r="BO82">
        <v>73.391220000000004</v>
      </c>
      <c r="BP82">
        <v>2.7423179999999998E-2</v>
      </c>
      <c r="BQ82">
        <v>24.545030000000001</v>
      </c>
      <c r="BR82">
        <v>24.88993</v>
      </c>
      <c r="BS82">
        <v>999.9</v>
      </c>
      <c r="BT82">
        <v>0</v>
      </c>
      <c r="BU82">
        <v>0</v>
      </c>
      <c r="BV82">
        <v>9990.4380000000001</v>
      </c>
      <c r="BW82">
        <v>0</v>
      </c>
      <c r="BX82">
        <v>1562.078</v>
      </c>
      <c r="BY82">
        <v>-63.040730000000003</v>
      </c>
      <c r="BZ82">
        <v>1068.559</v>
      </c>
      <c r="CA82">
        <v>1126.4570000000001</v>
      </c>
      <c r="CB82">
        <v>5.6660919999999999</v>
      </c>
      <c r="CC82">
        <v>1108.7070000000001</v>
      </c>
      <c r="CD82">
        <v>15.75886</v>
      </c>
      <c r="CE82">
        <v>1.572403</v>
      </c>
      <c r="CF82">
        <v>1.156563</v>
      </c>
      <c r="CG82">
        <v>13.690989999999999</v>
      </c>
      <c r="CH82">
        <v>9.0538089999999993</v>
      </c>
      <c r="CI82">
        <v>1999.98</v>
      </c>
      <c r="CJ82">
        <v>0.98000430000000005</v>
      </c>
      <c r="CK82">
        <v>1.9995789999999999E-2</v>
      </c>
      <c r="CL82">
        <v>0</v>
      </c>
      <c r="CM82">
        <v>2.50291</v>
      </c>
      <c r="CN82">
        <v>0</v>
      </c>
      <c r="CO82">
        <v>17623.37</v>
      </c>
      <c r="CP82">
        <v>16705.259999999998</v>
      </c>
      <c r="CQ82">
        <v>46.311999999999998</v>
      </c>
      <c r="CR82">
        <v>49.368699999999997</v>
      </c>
      <c r="CS82">
        <v>47.625</v>
      </c>
      <c r="CT82">
        <v>46.7059</v>
      </c>
      <c r="CU82">
        <v>45.436999999999998</v>
      </c>
      <c r="CV82">
        <v>1959.99</v>
      </c>
      <c r="CW82">
        <v>39.99</v>
      </c>
      <c r="CX82">
        <v>0</v>
      </c>
      <c r="CY82">
        <v>1651546470.5999999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3.5000000000000003E-2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-63.058419512195101</v>
      </c>
      <c r="DO82">
        <v>-0.67367456445984397</v>
      </c>
      <c r="DP82">
        <v>0.18264072719147401</v>
      </c>
      <c r="DQ82">
        <v>0</v>
      </c>
      <c r="DR82">
        <v>5.4402575609756099</v>
      </c>
      <c r="DS82">
        <v>1.58383986062719</v>
      </c>
      <c r="DT82">
        <v>0.15770409178199199</v>
      </c>
      <c r="DU82">
        <v>0</v>
      </c>
      <c r="DV82">
        <v>0</v>
      </c>
      <c r="DW82">
        <v>2</v>
      </c>
      <c r="DX82" t="s">
        <v>357</v>
      </c>
      <c r="DY82">
        <v>2.8214399999999999</v>
      </c>
      <c r="DZ82">
        <v>2.64392</v>
      </c>
      <c r="EA82">
        <v>0.13969400000000001</v>
      </c>
      <c r="EB82">
        <v>0.145042</v>
      </c>
      <c r="EC82">
        <v>7.6533299999999999E-2</v>
      </c>
      <c r="ED82">
        <v>6.1222699999999998E-2</v>
      </c>
      <c r="EE82">
        <v>23919.5</v>
      </c>
      <c r="EF82">
        <v>20767.3</v>
      </c>
      <c r="EG82">
        <v>24914.9</v>
      </c>
      <c r="EH82">
        <v>23679.5</v>
      </c>
      <c r="EI82">
        <v>39321.599999999999</v>
      </c>
      <c r="EJ82">
        <v>36833.599999999999</v>
      </c>
      <c r="EK82">
        <v>45091.9</v>
      </c>
      <c r="EL82">
        <v>42289.3</v>
      </c>
      <c r="EM82">
        <v>1.7311799999999999</v>
      </c>
      <c r="EN82">
        <v>2.0758999999999999</v>
      </c>
      <c r="EO82">
        <v>-3.4865E-2</v>
      </c>
      <c r="EP82">
        <v>0</v>
      </c>
      <c r="EQ82">
        <v>25.465399999999999</v>
      </c>
      <c r="ER82">
        <v>999.9</v>
      </c>
      <c r="ES82">
        <v>39.884999999999998</v>
      </c>
      <c r="ET82">
        <v>34.704000000000001</v>
      </c>
      <c r="EU82">
        <v>30.1936</v>
      </c>
      <c r="EV82">
        <v>52.530200000000001</v>
      </c>
      <c r="EW82">
        <v>28.777999999999999</v>
      </c>
      <c r="EX82">
        <v>2</v>
      </c>
      <c r="EY82">
        <v>0.37059500000000001</v>
      </c>
      <c r="EZ82">
        <v>5.3238899999999996</v>
      </c>
      <c r="FA82">
        <v>20.163900000000002</v>
      </c>
      <c r="FB82">
        <v>5.2337600000000002</v>
      </c>
      <c r="FC82">
        <v>11.992000000000001</v>
      </c>
      <c r="FD82">
        <v>4.9557000000000002</v>
      </c>
      <c r="FE82">
        <v>3.3039999999999998</v>
      </c>
      <c r="FF82">
        <v>347.9</v>
      </c>
      <c r="FG82">
        <v>9999</v>
      </c>
      <c r="FH82">
        <v>9999</v>
      </c>
      <c r="FI82">
        <v>6221.9</v>
      </c>
      <c r="FJ82">
        <v>1.8681700000000001</v>
      </c>
      <c r="FK82">
        <v>1.8638600000000001</v>
      </c>
      <c r="FL82">
        <v>1.87144</v>
      </c>
      <c r="FM82">
        <v>1.8623400000000001</v>
      </c>
      <c r="FN82">
        <v>1.8617600000000001</v>
      </c>
      <c r="FO82">
        <v>1.8682099999999999</v>
      </c>
      <c r="FP82">
        <v>1.85833</v>
      </c>
      <c r="FQ82">
        <v>1.8646400000000001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5.13</v>
      </c>
      <c r="GF82">
        <v>0.29189999999999999</v>
      </c>
      <c r="GG82">
        <v>1.5888367920270901</v>
      </c>
      <c r="GH82">
        <v>4.7671702753221603E-3</v>
      </c>
      <c r="GI82">
        <v>-2.2125445796511702E-6</v>
      </c>
      <c r="GJ82">
        <v>8.4011376092462001E-10</v>
      </c>
      <c r="GK82">
        <v>-6.0944756582233202E-2</v>
      </c>
      <c r="GL82">
        <v>-8.7290647325877699E-3</v>
      </c>
      <c r="GM82">
        <v>1.43137740804298E-3</v>
      </c>
      <c r="GN82">
        <v>-1.08861914993027E-5</v>
      </c>
      <c r="GO82">
        <v>12</v>
      </c>
      <c r="GP82">
        <v>2219</v>
      </c>
      <c r="GQ82">
        <v>4</v>
      </c>
      <c r="GR82">
        <v>38</v>
      </c>
      <c r="GS82">
        <v>3026.1</v>
      </c>
      <c r="GT82">
        <v>3026.1</v>
      </c>
      <c r="GU82">
        <v>2.8466800000000001</v>
      </c>
      <c r="GV82">
        <v>2.3596200000000001</v>
      </c>
      <c r="GW82">
        <v>1.9982899999999999</v>
      </c>
      <c r="GX82">
        <v>2.7075200000000001</v>
      </c>
      <c r="GY82">
        <v>2.0947300000000002</v>
      </c>
      <c r="GZ82">
        <v>2.4133300000000002</v>
      </c>
      <c r="HA82">
        <v>39.441600000000001</v>
      </c>
      <c r="HB82">
        <v>13.834300000000001</v>
      </c>
      <c r="HC82">
        <v>18</v>
      </c>
      <c r="HD82">
        <v>424.96100000000001</v>
      </c>
      <c r="HE82">
        <v>657.37300000000005</v>
      </c>
      <c r="HF82">
        <v>19.847300000000001</v>
      </c>
      <c r="HG82">
        <v>32.097799999999999</v>
      </c>
      <c r="HH82">
        <v>30.000299999999999</v>
      </c>
      <c r="HI82">
        <v>31.924900000000001</v>
      </c>
      <c r="HJ82">
        <v>31.903300000000002</v>
      </c>
      <c r="HK82">
        <v>56.961100000000002</v>
      </c>
      <c r="HL82">
        <v>58.540100000000002</v>
      </c>
      <c r="HM82">
        <v>0</v>
      </c>
      <c r="HN82">
        <v>19.9145</v>
      </c>
      <c r="HO82">
        <v>1139.82</v>
      </c>
      <c r="HP82">
        <v>15.4519</v>
      </c>
      <c r="HQ82">
        <v>95.397099999999995</v>
      </c>
      <c r="HR82">
        <v>99.383899999999997</v>
      </c>
    </row>
    <row r="83" spans="1:226" x14ac:dyDescent="0.2">
      <c r="A83">
        <v>67</v>
      </c>
      <c r="B83">
        <v>1657479691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1657479688.5</v>
      </c>
      <c r="J83">
        <f t="shared" si="34"/>
        <v>4.9589462334333019E-3</v>
      </c>
      <c r="K83">
        <f t="shared" si="35"/>
        <v>4.9589462334333021</v>
      </c>
      <c r="L83">
        <f t="shared" si="36"/>
        <v>29.927106156465179</v>
      </c>
      <c r="M83">
        <f t="shared" si="37"/>
        <v>1062.8911111111099</v>
      </c>
      <c r="N83">
        <f t="shared" si="38"/>
        <v>815.9889231153652</v>
      </c>
      <c r="O83">
        <f t="shared" si="39"/>
        <v>59.908429523182932</v>
      </c>
      <c r="P83">
        <f t="shared" si="40"/>
        <v>78.035541190569489</v>
      </c>
      <c r="Q83">
        <f t="shared" si="41"/>
        <v>0.2344133599429134</v>
      </c>
      <c r="R83">
        <f t="shared" si="42"/>
        <v>2.4207461651163027</v>
      </c>
      <c r="S83">
        <f t="shared" si="43"/>
        <v>0.22249321126450422</v>
      </c>
      <c r="T83">
        <f t="shared" si="44"/>
        <v>0.14007870473574519</v>
      </c>
      <c r="U83">
        <f t="shared" si="45"/>
        <v>321.51932233333264</v>
      </c>
      <c r="V83">
        <f t="shared" si="46"/>
        <v>25.28605367078536</v>
      </c>
      <c r="W83">
        <f t="shared" si="47"/>
        <v>24.891555555555598</v>
      </c>
      <c r="X83">
        <f t="shared" si="48"/>
        <v>3.1591778144252931</v>
      </c>
      <c r="Y83">
        <f t="shared" si="49"/>
        <v>50.867597530382355</v>
      </c>
      <c r="Z83">
        <f t="shared" si="50"/>
        <v>1.5755918750991611</v>
      </c>
      <c r="AA83">
        <f t="shared" si="51"/>
        <v>3.0974371733559591</v>
      </c>
      <c r="AB83">
        <f t="shared" si="52"/>
        <v>1.583585939326132</v>
      </c>
      <c r="AC83">
        <f t="shared" si="53"/>
        <v>-218.68952889440862</v>
      </c>
      <c r="AD83">
        <f t="shared" si="54"/>
        <v>-43.115250858401396</v>
      </c>
      <c r="AE83">
        <f t="shared" si="55"/>
        <v>-3.7570322505221059</v>
      </c>
      <c r="AF83">
        <f t="shared" si="56"/>
        <v>55.957510330000503</v>
      </c>
      <c r="AG83">
        <f t="shared" si="57"/>
        <v>47.501606875072078</v>
      </c>
      <c r="AH83">
        <f t="shared" si="58"/>
        <v>4.9716015556345763</v>
      </c>
      <c r="AI83">
        <f t="shared" si="59"/>
        <v>29.927106156465179</v>
      </c>
      <c r="AJ83">
        <v>1142.2815653605001</v>
      </c>
      <c r="AK83">
        <v>1092.83327272727</v>
      </c>
      <c r="AL83">
        <v>3.3187918384329498</v>
      </c>
      <c r="AM83">
        <v>65.887509024533699</v>
      </c>
      <c r="AN83">
        <f t="shared" si="60"/>
        <v>4.9589462334333021</v>
      </c>
      <c r="AO83">
        <v>15.672001295977999</v>
      </c>
      <c r="AP83">
        <v>21.468625174825199</v>
      </c>
      <c r="AQ83">
        <v>5.59120561267905E-3</v>
      </c>
      <c r="AR83">
        <v>78.957328814249607</v>
      </c>
      <c r="AS83">
        <v>19</v>
      </c>
      <c r="AT83">
        <v>4</v>
      </c>
      <c r="AU83">
        <f t="shared" si="61"/>
        <v>1</v>
      </c>
      <c r="AV83">
        <f t="shared" si="62"/>
        <v>0</v>
      </c>
      <c r="AW83">
        <f t="shared" si="63"/>
        <v>39131.866638755528</v>
      </c>
      <c r="AX83">
        <f t="shared" si="64"/>
        <v>2000.02444444444</v>
      </c>
      <c r="AY83">
        <f t="shared" si="65"/>
        <v>1681.2202333333296</v>
      </c>
      <c r="AZ83">
        <f t="shared" si="66"/>
        <v>0.84059984266858967</v>
      </c>
      <c r="BA83">
        <f t="shared" si="67"/>
        <v>0.16075769635037795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1657479688.5</v>
      </c>
      <c r="BH83">
        <v>1062.8911111111099</v>
      </c>
      <c r="BI83">
        <v>1126.2322222222199</v>
      </c>
      <c r="BJ83">
        <v>21.460511111111099</v>
      </c>
      <c r="BK83">
        <v>15.6228</v>
      </c>
      <c r="BL83">
        <v>1057.7422222222201</v>
      </c>
      <c r="BM83">
        <v>21.168111111111099</v>
      </c>
      <c r="BN83">
        <v>500.01533333333299</v>
      </c>
      <c r="BO83">
        <v>73.390933333333294</v>
      </c>
      <c r="BP83">
        <v>2.7256333333333299E-2</v>
      </c>
      <c r="BQ83">
        <v>24.5611888888889</v>
      </c>
      <c r="BR83">
        <v>24.891555555555598</v>
      </c>
      <c r="BS83">
        <v>999.9</v>
      </c>
      <c r="BT83">
        <v>0</v>
      </c>
      <c r="BU83">
        <v>0</v>
      </c>
      <c r="BV83">
        <v>10001.799999999999</v>
      </c>
      <c r="BW83">
        <v>0</v>
      </c>
      <c r="BX83">
        <v>1742.5333333333299</v>
      </c>
      <c r="BY83">
        <v>-63.3408444444444</v>
      </c>
      <c r="BZ83">
        <v>1086.2011111111101</v>
      </c>
      <c r="CA83">
        <v>1144.10666666667</v>
      </c>
      <c r="CB83">
        <v>5.8377055555555604</v>
      </c>
      <c r="CC83">
        <v>1126.2322222222199</v>
      </c>
      <c r="CD83">
        <v>15.6228</v>
      </c>
      <c r="CE83">
        <v>1.57500666666667</v>
      </c>
      <c r="CF83">
        <v>1.1465711111111101</v>
      </c>
      <c r="CG83">
        <v>13.716422222222199</v>
      </c>
      <c r="CH83">
        <v>8.9253099999999996</v>
      </c>
      <c r="CI83">
        <v>2000.02444444444</v>
      </c>
      <c r="CJ83">
        <v>0.98000466666666697</v>
      </c>
      <c r="CK83">
        <v>1.9995411111111101E-2</v>
      </c>
      <c r="CL83">
        <v>0</v>
      </c>
      <c r="CM83">
        <v>2.56792222222222</v>
      </c>
      <c r="CN83">
        <v>0</v>
      </c>
      <c r="CO83">
        <v>17761.188888888901</v>
      </c>
      <c r="CP83">
        <v>16705.644444444399</v>
      </c>
      <c r="CQ83">
        <v>46.353999999999999</v>
      </c>
      <c r="CR83">
        <v>49.375</v>
      </c>
      <c r="CS83">
        <v>47.625</v>
      </c>
      <c r="CT83">
        <v>46.75</v>
      </c>
      <c r="CU83">
        <v>45.451000000000001</v>
      </c>
      <c r="CV83">
        <v>1960.0344444444399</v>
      </c>
      <c r="CW83">
        <v>39.99</v>
      </c>
      <c r="CX83">
        <v>0</v>
      </c>
      <c r="CY83">
        <v>1651546475.4000001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3.5000000000000003E-2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-63.166029268292696</v>
      </c>
      <c r="DO83">
        <v>-0.89815609756096804</v>
      </c>
      <c r="DP83">
        <v>0.19102686472275601</v>
      </c>
      <c r="DQ83">
        <v>0</v>
      </c>
      <c r="DR83">
        <v>5.6105878048780502</v>
      </c>
      <c r="DS83">
        <v>1.5811459233449501</v>
      </c>
      <c r="DT83">
        <v>0.15742352697865999</v>
      </c>
      <c r="DU83">
        <v>0</v>
      </c>
      <c r="DV83">
        <v>0</v>
      </c>
      <c r="DW83">
        <v>2</v>
      </c>
      <c r="DX83" t="s">
        <v>357</v>
      </c>
      <c r="DY83">
        <v>2.82165</v>
      </c>
      <c r="DZ83">
        <v>2.6436899999999999</v>
      </c>
      <c r="EA83">
        <v>0.141069</v>
      </c>
      <c r="EB83">
        <v>0.1464</v>
      </c>
      <c r="EC83">
        <v>7.6588600000000007E-2</v>
      </c>
      <c r="ED83">
        <v>6.0828100000000003E-2</v>
      </c>
      <c r="EE83">
        <v>23880</v>
      </c>
      <c r="EF83">
        <v>20733.8</v>
      </c>
      <c r="EG83">
        <v>24913.599999999999</v>
      </c>
      <c r="EH83">
        <v>23678.9</v>
      </c>
      <c r="EI83">
        <v>39317.599999999999</v>
      </c>
      <c r="EJ83">
        <v>36848.300000000003</v>
      </c>
      <c r="EK83">
        <v>45090</v>
      </c>
      <c r="EL83">
        <v>42288.4</v>
      </c>
      <c r="EM83">
        <v>1.73123</v>
      </c>
      <c r="EN83">
        <v>2.0757699999999999</v>
      </c>
      <c r="EO83">
        <v>-3.4850100000000002E-2</v>
      </c>
      <c r="EP83">
        <v>0</v>
      </c>
      <c r="EQ83">
        <v>25.4634</v>
      </c>
      <c r="ER83">
        <v>999.9</v>
      </c>
      <c r="ES83">
        <v>39.835999999999999</v>
      </c>
      <c r="ET83">
        <v>34.713999999999999</v>
      </c>
      <c r="EU83">
        <v>30.177</v>
      </c>
      <c r="EV83">
        <v>52.600200000000001</v>
      </c>
      <c r="EW83">
        <v>28.701899999999998</v>
      </c>
      <c r="EX83">
        <v>2</v>
      </c>
      <c r="EY83">
        <v>0.37093199999999998</v>
      </c>
      <c r="EZ83">
        <v>5.2278200000000004</v>
      </c>
      <c r="FA83">
        <v>20.166699999999999</v>
      </c>
      <c r="FB83">
        <v>5.23346</v>
      </c>
      <c r="FC83">
        <v>11.992000000000001</v>
      </c>
      <c r="FD83">
        <v>4.9555999999999996</v>
      </c>
      <c r="FE83">
        <v>3.3039800000000001</v>
      </c>
      <c r="FF83">
        <v>347.9</v>
      </c>
      <c r="FG83">
        <v>9999</v>
      </c>
      <c r="FH83">
        <v>9999</v>
      </c>
      <c r="FI83">
        <v>6222.1</v>
      </c>
      <c r="FJ83">
        <v>1.8682000000000001</v>
      </c>
      <c r="FK83">
        <v>1.8638600000000001</v>
      </c>
      <c r="FL83">
        <v>1.8714299999999999</v>
      </c>
      <c r="FM83">
        <v>1.8623499999999999</v>
      </c>
      <c r="FN83">
        <v>1.8617900000000001</v>
      </c>
      <c r="FO83">
        <v>1.86825</v>
      </c>
      <c r="FP83">
        <v>1.85836</v>
      </c>
      <c r="FQ83">
        <v>1.86466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5.17</v>
      </c>
      <c r="GF83">
        <v>0.2928</v>
      </c>
      <c r="GG83">
        <v>1.5888367920270901</v>
      </c>
      <c r="GH83">
        <v>4.7671702753221603E-3</v>
      </c>
      <c r="GI83">
        <v>-2.2125445796511702E-6</v>
      </c>
      <c r="GJ83">
        <v>8.4011376092462001E-10</v>
      </c>
      <c r="GK83">
        <v>-6.0944756582233202E-2</v>
      </c>
      <c r="GL83">
        <v>-8.7290647325877699E-3</v>
      </c>
      <c r="GM83">
        <v>1.43137740804298E-3</v>
      </c>
      <c r="GN83">
        <v>-1.08861914993027E-5</v>
      </c>
      <c r="GO83">
        <v>12</v>
      </c>
      <c r="GP83">
        <v>2219</v>
      </c>
      <c r="GQ83">
        <v>4</v>
      </c>
      <c r="GR83">
        <v>38</v>
      </c>
      <c r="GS83">
        <v>3026.2</v>
      </c>
      <c r="GT83">
        <v>3026.2</v>
      </c>
      <c r="GU83">
        <v>2.8772000000000002</v>
      </c>
      <c r="GV83">
        <v>2.3596200000000001</v>
      </c>
      <c r="GW83">
        <v>1.9982899999999999</v>
      </c>
      <c r="GX83">
        <v>2.7075200000000001</v>
      </c>
      <c r="GY83">
        <v>2.0935100000000002</v>
      </c>
      <c r="GZ83">
        <v>2.36938</v>
      </c>
      <c r="HA83">
        <v>39.4666</v>
      </c>
      <c r="HB83">
        <v>13.8256</v>
      </c>
      <c r="HC83">
        <v>18</v>
      </c>
      <c r="HD83">
        <v>425.04300000000001</v>
      </c>
      <c r="HE83">
        <v>657.35199999999998</v>
      </c>
      <c r="HF83">
        <v>19.9237</v>
      </c>
      <c r="HG83">
        <v>32.107300000000002</v>
      </c>
      <c r="HH83">
        <v>30.000499999999999</v>
      </c>
      <c r="HI83">
        <v>31.933</v>
      </c>
      <c r="HJ83">
        <v>31.910900000000002</v>
      </c>
      <c r="HK83">
        <v>57.570399999999999</v>
      </c>
      <c r="HL83">
        <v>58.843600000000002</v>
      </c>
      <c r="HM83">
        <v>0</v>
      </c>
      <c r="HN83">
        <v>19.990300000000001</v>
      </c>
      <c r="HO83">
        <v>1159.94</v>
      </c>
      <c r="HP83">
        <v>15.314</v>
      </c>
      <c r="HQ83">
        <v>95.392799999999994</v>
      </c>
      <c r="HR83">
        <v>99.381600000000006</v>
      </c>
    </row>
    <row r="84" spans="1:226" x14ac:dyDescent="0.2">
      <c r="A84">
        <v>68</v>
      </c>
      <c r="B84">
        <v>1657479696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1657479693.2</v>
      </c>
      <c r="J84">
        <f t="shared" si="34"/>
        <v>5.0811546349124057E-3</v>
      </c>
      <c r="K84">
        <f t="shared" si="35"/>
        <v>5.0811546349124059</v>
      </c>
      <c r="L84">
        <f t="shared" si="36"/>
        <v>29.724089656680871</v>
      </c>
      <c r="M84">
        <f t="shared" si="37"/>
        <v>1078.26</v>
      </c>
      <c r="N84">
        <f t="shared" si="38"/>
        <v>837.3798316220167</v>
      </c>
      <c r="O84">
        <f t="shared" si="39"/>
        <v>61.479086626073226</v>
      </c>
      <c r="P84">
        <f t="shared" si="40"/>
        <v>79.1641229488704</v>
      </c>
      <c r="Q84">
        <f t="shared" si="41"/>
        <v>0.24059242502841305</v>
      </c>
      <c r="R84">
        <f t="shared" si="42"/>
        <v>2.4194671697826386</v>
      </c>
      <c r="S84">
        <f t="shared" si="43"/>
        <v>0.22804736582706178</v>
      </c>
      <c r="T84">
        <f t="shared" si="44"/>
        <v>0.14360219437839389</v>
      </c>
      <c r="U84">
        <f t="shared" si="45"/>
        <v>321.51047339999997</v>
      </c>
      <c r="V84">
        <f t="shared" si="46"/>
        <v>25.262297915585595</v>
      </c>
      <c r="W84">
        <f t="shared" si="47"/>
        <v>24.896049999999999</v>
      </c>
      <c r="X84">
        <f t="shared" si="48"/>
        <v>3.1600251209548875</v>
      </c>
      <c r="Y84">
        <f t="shared" si="49"/>
        <v>50.868992550742753</v>
      </c>
      <c r="Z84">
        <f t="shared" si="50"/>
        <v>1.576952324612179</v>
      </c>
      <c r="AA84">
        <f t="shared" si="51"/>
        <v>3.1000266479410619</v>
      </c>
      <c r="AB84">
        <f t="shared" si="52"/>
        <v>1.5830727963427085</v>
      </c>
      <c r="AC84">
        <f t="shared" si="53"/>
        <v>-224.0789193996371</v>
      </c>
      <c r="AD84">
        <f t="shared" si="54"/>
        <v>-41.856350597853755</v>
      </c>
      <c r="AE84">
        <f t="shared" si="55"/>
        <v>-3.6496001045125568</v>
      </c>
      <c r="AF84">
        <f t="shared" si="56"/>
        <v>51.925603297996552</v>
      </c>
      <c r="AG84">
        <f t="shared" si="57"/>
        <v>47.63299481070257</v>
      </c>
      <c r="AH84">
        <f t="shared" si="58"/>
        <v>5.0970265251089515</v>
      </c>
      <c r="AI84">
        <f t="shared" si="59"/>
        <v>29.724089656680871</v>
      </c>
      <c r="AJ84">
        <v>1159.1745346600201</v>
      </c>
      <c r="AK84">
        <v>1109.7259393939401</v>
      </c>
      <c r="AL84">
        <v>3.3839202012873399</v>
      </c>
      <c r="AM84">
        <v>65.887509024533699</v>
      </c>
      <c r="AN84">
        <f t="shared" si="60"/>
        <v>5.0811546349124059</v>
      </c>
      <c r="AO84">
        <v>15.5271714687012</v>
      </c>
      <c r="AP84">
        <v>21.489869930069901</v>
      </c>
      <c r="AQ84">
        <v>7.06786943705606E-4</v>
      </c>
      <c r="AR84">
        <v>78.957328814249607</v>
      </c>
      <c r="AS84">
        <v>19</v>
      </c>
      <c r="AT84">
        <v>4</v>
      </c>
      <c r="AU84">
        <f t="shared" si="61"/>
        <v>1</v>
      </c>
      <c r="AV84">
        <f t="shared" si="62"/>
        <v>0</v>
      </c>
      <c r="AW84">
        <f t="shared" si="63"/>
        <v>39098.473616525283</v>
      </c>
      <c r="AX84">
        <f t="shared" si="64"/>
        <v>1999.9690000000001</v>
      </c>
      <c r="AY84">
        <f t="shared" si="65"/>
        <v>1681.1736599999997</v>
      </c>
      <c r="AZ84">
        <f t="shared" si="66"/>
        <v>0.840599859297819</v>
      </c>
      <c r="BA84">
        <f t="shared" si="67"/>
        <v>0.16075772844479089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1657479693.2</v>
      </c>
      <c r="BH84">
        <v>1078.26</v>
      </c>
      <c r="BI84">
        <v>1142.011</v>
      </c>
      <c r="BJ84">
        <v>21.47898</v>
      </c>
      <c r="BK84">
        <v>15.49427</v>
      </c>
      <c r="BL84">
        <v>1073.0650000000001</v>
      </c>
      <c r="BM84">
        <v>21.185919999999999</v>
      </c>
      <c r="BN84">
        <v>500.029</v>
      </c>
      <c r="BO84">
        <v>73.391040000000004</v>
      </c>
      <c r="BP84">
        <v>2.7359040000000001E-2</v>
      </c>
      <c r="BQ84">
        <v>24.57516</v>
      </c>
      <c r="BR84">
        <v>24.896049999999999</v>
      </c>
      <c r="BS84">
        <v>999.9</v>
      </c>
      <c r="BT84">
        <v>0</v>
      </c>
      <c r="BU84">
        <v>0</v>
      </c>
      <c r="BV84">
        <v>9993.3760000000002</v>
      </c>
      <c r="BW84">
        <v>0</v>
      </c>
      <c r="BX84">
        <v>1846.441</v>
      </c>
      <c r="BY84">
        <v>-63.750619999999998</v>
      </c>
      <c r="BZ84">
        <v>1101.93</v>
      </c>
      <c r="CA84">
        <v>1159.9849999999999</v>
      </c>
      <c r="CB84">
        <v>5.9847049999999999</v>
      </c>
      <c r="CC84">
        <v>1142.011</v>
      </c>
      <c r="CD84">
        <v>15.49427</v>
      </c>
      <c r="CE84">
        <v>1.5763659999999999</v>
      </c>
      <c r="CF84">
        <v>1.13714</v>
      </c>
      <c r="CG84">
        <v>13.72968</v>
      </c>
      <c r="CH84">
        <v>8.8030659999999994</v>
      </c>
      <c r="CI84">
        <v>1999.9690000000001</v>
      </c>
      <c r="CJ84">
        <v>0.98000430000000005</v>
      </c>
      <c r="CK84">
        <v>1.9995789999999999E-2</v>
      </c>
      <c r="CL84">
        <v>0</v>
      </c>
      <c r="CM84">
        <v>2.6391200000000001</v>
      </c>
      <c r="CN84">
        <v>0</v>
      </c>
      <c r="CO84">
        <v>17802.099999999999</v>
      </c>
      <c r="CP84">
        <v>16705.189999999999</v>
      </c>
      <c r="CQ84">
        <v>46.375</v>
      </c>
      <c r="CR84">
        <v>49.424599999999998</v>
      </c>
      <c r="CS84">
        <v>47.680799999999998</v>
      </c>
      <c r="CT84">
        <v>46.75</v>
      </c>
      <c r="CU84">
        <v>45.5</v>
      </c>
      <c r="CV84">
        <v>1959.979</v>
      </c>
      <c r="CW84">
        <v>39.99</v>
      </c>
      <c r="CX84">
        <v>0</v>
      </c>
      <c r="CY84">
        <v>1651546480.2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3.5000000000000003E-2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-63.316614634146298</v>
      </c>
      <c r="DO84">
        <v>-1.61662578397224</v>
      </c>
      <c r="DP84">
        <v>0.25267149748141399</v>
      </c>
      <c r="DQ84">
        <v>0</v>
      </c>
      <c r="DR84">
        <v>5.7199348780487798</v>
      </c>
      <c r="DS84">
        <v>1.7450243205575</v>
      </c>
      <c r="DT84">
        <v>0.173162929947238</v>
      </c>
      <c r="DU84">
        <v>0</v>
      </c>
      <c r="DV84">
        <v>0</v>
      </c>
      <c r="DW84">
        <v>2</v>
      </c>
      <c r="DX84" t="s">
        <v>357</v>
      </c>
      <c r="DY84">
        <v>2.8216100000000002</v>
      </c>
      <c r="DZ84">
        <v>2.6438600000000001</v>
      </c>
      <c r="EA84">
        <v>0.14244999999999999</v>
      </c>
      <c r="EB84">
        <v>0.147753</v>
      </c>
      <c r="EC84">
        <v>7.6637999999999998E-2</v>
      </c>
      <c r="ED84">
        <v>6.0446399999999997E-2</v>
      </c>
      <c r="EE84">
        <v>23841</v>
      </c>
      <c r="EF84">
        <v>20700.2</v>
      </c>
      <c r="EG84">
        <v>24913.1</v>
      </c>
      <c r="EH84">
        <v>23678.2</v>
      </c>
      <c r="EI84">
        <v>39314.800000000003</v>
      </c>
      <c r="EJ84">
        <v>36862.5</v>
      </c>
      <c r="EK84">
        <v>45089.2</v>
      </c>
      <c r="EL84">
        <v>42287.5</v>
      </c>
      <c r="EM84">
        <v>1.73102</v>
      </c>
      <c r="EN84">
        <v>2.0756800000000002</v>
      </c>
      <c r="EO84">
        <v>-3.4403099999999999E-2</v>
      </c>
      <c r="EP84">
        <v>0</v>
      </c>
      <c r="EQ84">
        <v>25.461600000000001</v>
      </c>
      <c r="ER84">
        <v>999.9</v>
      </c>
      <c r="ES84">
        <v>39.811999999999998</v>
      </c>
      <c r="ET84">
        <v>34.723999999999997</v>
      </c>
      <c r="EU84">
        <v>30.173300000000001</v>
      </c>
      <c r="EV84">
        <v>52.6402</v>
      </c>
      <c r="EW84">
        <v>28.585699999999999</v>
      </c>
      <c r="EX84">
        <v>2</v>
      </c>
      <c r="EY84">
        <v>0.37105199999999999</v>
      </c>
      <c r="EZ84">
        <v>5.12662</v>
      </c>
      <c r="FA84">
        <v>20.169499999999999</v>
      </c>
      <c r="FB84">
        <v>5.2336099999999997</v>
      </c>
      <c r="FC84">
        <v>11.992000000000001</v>
      </c>
      <c r="FD84">
        <v>4.9554</v>
      </c>
      <c r="FE84">
        <v>3.3039000000000001</v>
      </c>
      <c r="FF84">
        <v>347.9</v>
      </c>
      <c r="FG84">
        <v>9999</v>
      </c>
      <c r="FH84">
        <v>9999</v>
      </c>
      <c r="FI84">
        <v>6222.1</v>
      </c>
      <c r="FJ84">
        <v>1.86819</v>
      </c>
      <c r="FK84">
        <v>1.8638699999999999</v>
      </c>
      <c r="FL84">
        <v>1.87144</v>
      </c>
      <c r="FM84">
        <v>1.8623400000000001</v>
      </c>
      <c r="FN84">
        <v>1.8617999999999999</v>
      </c>
      <c r="FO84">
        <v>1.86822</v>
      </c>
      <c r="FP84">
        <v>1.8583499999999999</v>
      </c>
      <c r="FQ84">
        <v>1.8646400000000001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5.22</v>
      </c>
      <c r="GF84">
        <v>0.29349999999999998</v>
      </c>
      <c r="GG84">
        <v>1.5888367920270901</v>
      </c>
      <c r="GH84">
        <v>4.7671702753221603E-3</v>
      </c>
      <c r="GI84">
        <v>-2.2125445796511702E-6</v>
      </c>
      <c r="GJ84">
        <v>8.4011376092462001E-10</v>
      </c>
      <c r="GK84">
        <v>-6.0944756582233202E-2</v>
      </c>
      <c r="GL84">
        <v>-8.7290647325877699E-3</v>
      </c>
      <c r="GM84">
        <v>1.43137740804298E-3</v>
      </c>
      <c r="GN84">
        <v>-1.08861914993027E-5</v>
      </c>
      <c r="GO84">
        <v>12</v>
      </c>
      <c r="GP84">
        <v>2219</v>
      </c>
      <c r="GQ84">
        <v>4</v>
      </c>
      <c r="GR84">
        <v>38</v>
      </c>
      <c r="GS84">
        <v>3026.3</v>
      </c>
      <c r="GT84">
        <v>3026.3</v>
      </c>
      <c r="GU84">
        <v>2.9113799999999999</v>
      </c>
      <c r="GV84">
        <v>2.3596200000000001</v>
      </c>
      <c r="GW84">
        <v>1.9982899999999999</v>
      </c>
      <c r="GX84">
        <v>2.7075200000000001</v>
      </c>
      <c r="GY84">
        <v>2.0935100000000002</v>
      </c>
      <c r="GZ84">
        <v>2.4084500000000002</v>
      </c>
      <c r="HA84">
        <v>39.491599999999998</v>
      </c>
      <c r="HB84">
        <v>13.8431</v>
      </c>
      <c r="HC84">
        <v>18</v>
      </c>
      <c r="HD84">
        <v>424.97500000000002</v>
      </c>
      <c r="HE84">
        <v>657.36400000000003</v>
      </c>
      <c r="HF84">
        <v>20.005700000000001</v>
      </c>
      <c r="HG84">
        <v>32.117600000000003</v>
      </c>
      <c r="HH84">
        <v>30.000299999999999</v>
      </c>
      <c r="HI84">
        <v>31.940300000000001</v>
      </c>
      <c r="HJ84">
        <v>31.919599999999999</v>
      </c>
      <c r="HK84">
        <v>58.255200000000002</v>
      </c>
      <c r="HL84">
        <v>59.449399999999997</v>
      </c>
      <c r="HM84">
        <v>0</v>
      </c>
      <c r="HN84">
        <v>20.065100000000001</v>
      </c>
      <c r="HO84">
        <v>1173.3499999999999</v>
      </c>
      <c r="HP84">
        <v>15.165699999999999</v>
      </c>
      <c r="HQ84">
        <v>95.391000000000005</v>
      </c>
      <c r="HR84">
        <v>99.379199999999997</v>
      </c>
    </row>
    <row r="85" spans="1:226" x14ac:dyDescent="0.2">
      <c r="A85">
        <v>69</v>
      </c>
      <c r="B85">
        <v>1657479701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1657479698.5</v>
      </c>
      <c r="J85">
        <f t="shared" si="34"/>
        <v>5.2124307314556726E-3</v>
      </c>
      <c r="K85">
        <f t="shared" si="35"/>
        <v>5.2124307314556724</v>
      </c>
      <c r="L85">
        <f t="shared" si="36"/>
        <v>29.844469785123199</v>
      </c>
      <c r="M85">
        <f t="shared" si="37"/>
        <v>1095.78666666667</v>
      </c>
      <c r="N85">
        <f t="shared" si="38"/>
        <v>858.7273771969958</v>
      </c>
      <c r="O85">
        <f t="shared" si="39"/>
        <v>63.045816487818975</v>
      </c>
      <c r="P85">
        <f t="shared" si="40"/>
        <v>80.450171883383902</v>
      </c>
      <c r="Q85">
        <f t="shared" si="41"/>
        <v>0.2472431387612391</v>
      </c>
      <c r="R85">
        <f t="shared" si="42"/>
        <v>2.4170667423641774</v>
      </c>
      <c r="S85">
        <f t="shared" si="43"/>
        <v>0.23400301965262793</v>
      </c>
      <c r="T85">
        <f t="shared" si="44"/>
        <v>0.14738234640343434</v>
      </c>
      <c r="U85">
        <f t="shared" si="45"/>
        <v>321.5222239999996</v>
      </c>
      <c r="V85">
        <f t="shared" si="46"/>
        <v>25.2447926681415</v>
      </c>
      <c r="W85">
        <f t="shared" si="47"/>
        <v>24.9006333333333</v>
      </c>
      <c r="X85">
        <f t="shared" si="48"/>
        <v>3.1608893896159218</v>
      </c>
      <c r="Y85">
        <f t="shared" si="49"/>
        <v>50.843120433142772</v>
      </c>
      <c r="Z85">
        <f t="shared" si="50"/>
        <v>1.5782879058333663</v>
      </c>
      <c r="AA85">
        <f t="shared" si="51"/>
        <v>3.1042309999614779</v>
      </c>
      <c r="AB85">
        <f t="shared" si="52"/>
        <v>1.5826014837825555</v>
      </c>
      <c r="AC85">
        <f t="shared" si="53"/>
        <v>-229.86819525719517</v>
      </c>
      <c r="AD85">
        <f t="shared" si="54"/>
        <v>-39.458983467191352</v>
      </c>
      <c r="AE85">
        <f t="shared" si="55"/>
        <v>-3.4444548917536912</v>
      </c>
      <c r="AF85">
        <f t="shared" si="56"/>
        <v>48.750590383859368</v>
      </c>
      <c r="AG85">
        <f t="shared" si="57"/>
        <v>47.723494482797776</v>
      </c>
      <c r="AH85">
        <f t="shared" si="58"/>
        <v>5.2428716381478981</v>
      </c>
      <c r="AI85">
        <f t="shared" si="59"/>
        <v>29.844469785123199</v>
      </c>
      <c r="AJ85">
        <v>1176.18903092764</v>
      </c>
      <c r="AK85">
        <v>1126.6058787878801</v>
      </c>
      <c r="AL85">
        <v>3.3811660493834199</v>
      </c>
      <c r="AM85">
        <v>65.887509024533699</v>
      </c>
      <c r="AN85">
        <f t="shared" si="60"/>
        <v>5.2124307314556724</v>
      </c>
      <c r="AO85">
        <v>15.3878797987742</v>
      </c>
      <c r="AP85">
        <v>21.500422377622399</v>
      </c>
      <c r="AQ85">
        <v>1.7522242916932201E-3</v>
      </c>
      <c r="AR85">
        <v>78.957328814249607</v>
      </c>
      <c r="AS85">
        <v>18</v>
      </c>
      <c r="AT85">
        <v>4</v>
      </c>
      <c r="AU85">
        <f t="shared" si="61"/>
        <v>1</v>
      </c>
      <c r="AV85">
        <f t="shared" si="62"/>
        <v>0</v>
      </c>
      <c r="AW85">
        <f t="shared" si="63"/>
        <v>39036.264822114921</v>
      </c>
      <c r="AX85">
        <f t="shared" si="64"/>
        <v>2000.0422222222201</v>
      </c>
      <c r="AY85">
        <f t="shared" si="65"/>
        <v>1681.2351999999978</v>
      </c>
      <c r="AZ85">
        <f t="shared" si="66"/>
        <v>0.84059985400308201</v>
      </c>
      <c r="BA85">
        <f t="shared" si="67"/>
        <v>0.16075771822594853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1657479698.5</v>
      </c>
      <c r="BH85">
        <v>1095.78666666667</v>
      </c>
      <c r="BI85">
        <v>1159.9522222222199</v>
      </c>
      <c r="BJ85">
        <v>21.4973666666667</v>
      </c>
      <c r="BK85">
        <v>15.340855555555599</v>
      </c>
      <c r="BL85">
        <v>1090.5433333333301</v>
      </c>
      <c r="BM85">
        <v>21.203666666666699</v>
      </c>
      <c r="BN85">
        <v>499.97444444444398</v>
      </c>
      <c r="BO85">
        <v>73.390255555555498</v>
      </c>
      <c r="BP85">
        <v>2.7476500000000001E-2</v>
      </c>
      <c r="BQ85">
        <v>24.597822222222199</v>
      </c>
      <c r="BR85">
        <v>24.9006333333333</v>
      </c>
      <c r="BS85">
        <v>999.9</v>
      </c>
      <c r="BT85">
        <v>0</v>
      </c>
      <c r="BU85">
        <v>0</v>
      </c>
      <c r="BV85">
        <v>9977.7077777777795</v>
      </c>
      <c r="BW85">
        <v>0</v>
      </c>
      <c r="BX85">
        <v>1841.8966666666699</v>
      </c>
      <c r="BY85">
        <v>-64.164622222222206</v>
      </c>
      <c r="BZ85">
        <v>1119.8611111111099</v>
      </c>
      <c r="CA85">
        <v>1178.0233333333299</v>
      </c>
      <c r="CB85">
        <v>6.1565188888888898</v>
      </c>
      <c r="CC85">
        <v>1159.9522222222199</v>
      </c>
      <c r="CD85">
        <v>15.340855555555599</v>
      </c>
      <c r="CE85">
        <v>1.5776988888888901</v>
      </c>
      <c r="CF85">
        <v>1.1258711111111099</v>
      </c>
      <c r="CG85">
        <v>13.7426888888889</v>
      </c>
      <c r="CH85">
        <v>8.6558022222222206</v>
      </c>
      <c r="CI85">
        <v>2000.0422222222201</v>
      </c>
      <c r="CJ85">
        <v>0.98000466666666697</v>
      </c>
      <c r="CK85">
        <v>1.9995411111111101E-2</v>
      </c>
      <c r="CL85">
        <v>0</v>
      </c>
      <c r="CM85">
        <v>2.5356000000000001</v>
      </c>
      <c r="CN85">
        <v>0</v>
      </c>
      <c r="CO85">
        <v>17775.288888888899</v>
      </c>
      <c r="CP85">
        <v>16705.766666666699</v>
      </c>
      <c r="CQ85">
        <v>46.375</v>
      </c>
      <c r="CR85">
        <v>49.436999999999998</v>
      </c>
      <c r="CS85">
        <v>47.686999999999998</v>
      </c>
      <c r="CT85">
        <v>46.811999999999998</v>
      </c>
      <c r="CU85">
        <v>45.5</v>
      </c>
      <c r="CV85">
        <v>1960.05111111111</v>
      </c>
      <c r="CW85">
        <v>39.991111111111103</v>
      </c>
      <c r="CX85">
        <v>0</v>
      </c>
      <c r="CY85">
        <v>1651546485.5999999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3.5000000000000003E-2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-63.502219512195097</v>
      </c>
      <c r="DO85">
        <v>-3.9187024390243201</v>
      </c>
      <c r="DP85">
        <v>0.40584361052582801</v>
      </c>
      <c r="DQ85">
        <v>0</v>
      </c>
      <c r="DR85">
        <v>5.8680668292682903</v>
      </c>
      <c r="DS85">
        <v>1.9204124738675901</v>
      </c>
      <c r="DT85">
        <v>0.18944820783243699</v>
      </c>
      <c r="DU85">
        <v>0</v>
      </c>
      <c r="DV85">
        <v>0</v>
      </c>
      <c r="DW85">
        <v>2</v>
      </c>
      <c r="DX85" t="s">
        <v>357</v>
      </c>
      <c r="DY85">
        <v>2.8209399999999998</v>
      </c>
      <c r="DZ85">
        <v>2.6438600000000001</v>
      </c>
      <c r="EA85">
        <v>0.14382700000000001</v>
      </c>
      <c r="EB85">
        <v>0.149117</v>
      </c>
      <c r="EC85">
        <v>7.6660099999999995E-2</v>
      </c>
      <c r="ED85">
        <v>6.00008E-2</v>
      </c>
      <c r="EE85">
        <v>23802</v>
      </c>
      <c r="EF85">
        <v>20666.7</v>
      </c>
      <c r="EG85">
        <v>24912.400000000001</v>
      </c>
      <c r="EH85">
        <v>23677.9</v>
      </c>
      <c r="EI85">
        <v>39313</v>
      </c>
      <c r="EJ85">
        <v>36879.9</v>
      </c>
      <c r="EK85">
        <v>45088.1</v>
      </c>
      <c r="EL85">
        <v>42287.3</v>
      </c>
      <c r="EM85">
        <v>1.7307999999999999</v>
      </c>
      <c r="EN85">
        <v>2.0754999999999999</v>
      </c>
      <c r="EO85">
        <v>-3.3583500000000002E-2</v>
      </c>
      <c r="EP85">
        <v>0</v>
      </c>
      <c r="EQ85">
        <v>25.461600000000001</v>
      </c>
      <c r="ER85">
        <v>999.9</v>
      </c>
      <c r="ES85">
        <v>39.787999999999997</v>
      </c>
      <c r="ET85">
        <v>34.744999999999997</v>
      </c>
      <c r="EU85">
        <v>30.1891</v>
      </c>
      <c r="EV85">
        <v>52.620199999999997</v>
      </c>
      <c r="EW85">
        <v>28.7821</v>
      </c>
      <c r="EX85">
        <v>2</v>
      </c>
      <c r="EY85">
        <v>0.37163600000000002</v>
      </c>
      <c r="EZ85">
        <v>5.07491</v>
      </c>
      <c r="FA85">
        <v>20.1707</v>
      </c>
      <c r="FB85">
        <v>5.2331599999999998</v>
      </c>
      <c r="FC85">
        <v>11.992000000000001</v>
      </c>
      <c r="FD85">
        <v>4.9556500000000003</v>
      </c>
      <c r="FE85">
        <v>3.3039499999999999</v>
      </c>
      <c r="FF85">
        <v>347.9</v>
      </c>
      <c r="FG85">
        <v>9999</v>
      </c>
      <c r="FH85">
        <v>9999</v>
      </c>
      <c r="FI85">
        <v>6222.4</v>
      </c>
      <c r="FJ85">
        <v>1.8682300000000001</v>
      </c>
      <c r="FK85">
        <v>1.86389</v>
      </c>
      <c r="FL85">
        <v>1.8714299999999999</v>
      </c>
      <c r="FM85">
        <v>1.8623499999999999</v>
      </c>
      <c r="FN85">
        <v>1.86181</v>
      </c>
      <c r="FO85">
        <v>1.8682300000000001</v>
      </c>
      <c r="FP85">
        <v>1.8583700000000001</v>
      </c>
      <c r="FQ85">
        <v>1.8646799999999999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5.27</v>
      </c>
      <c r="GF85">
        <v>0.29389999999999999</v>
      </c>
      <c r="GG85">
        <v>1.5888367920270901</v>
      </c>
      <c r="GH85">
        <v>4.7671702753221603E-3</v>
      </c>
      <c r="GI85">
        <v>-2.2125445796511702E-6</v>
      </c>
      <c r="GJ85">
        <v>8.4011376092462001E-10</v>
      </c>
      <c r="GK85">
        <v>-6.0944756582233202E-2</v>
      </c>
      <c r="GL85">
        <v>-8.7290647325877699E-3</v>
      </c>
      <c r="GM85">
        <v>1.43137740804298E-3</v>
      </c>
      <c r="GN85">
        <v>-1.08861914993027E-5</v>
      </c>
      <c r="GO85">
        <v>12</v>
      </c>
      <c r="GP85">
        <v>2219</v>
      </c>
      <c r="GQ85">
        <v>4</v>
      </c>
      <c r="GR85">
        <v>38</v>
      </c>
      <c r="GS85">
        <v>3026.3</v>
      </c>
      <c r="GT85">
        <v>3026.3</v>
      </c>
      <c r="GU85">
        <v>2.9418899999999999</v>
      </c>
      <c r="GV85">
        <v>2.3535200000000001</v>
      </c>
      <c r="GW85">
        <v>1.9982899999999999</v>
      </c>
      <c r="GX85">
        <v>2.7075200000000001</v>
      </c>
      <c r="GY85">
        <v>2.0935100000000002</v>
      </c>
      <c r="GZ85">
        <v>2.3828100000000001</v>
      </c>
      <c r="HA85">
        <v>39.491599999999998</v>
      </c>
      <c r="HB85">
        <v>13.834300000000001</v>
      </c>
      <c r="HC85">
        <v>18</v>
      </c>
      <c r="HD85">
        <v>424.88799999999998</v>
      </c>
      <c r="HE85">
        <v>657.29700000000003</v>
      </c>
      <c r="HF85">
        <v>20.081399999999999</v>
      </c>
      <c r="HG85">
        <v>32.1265</v>
      </c>
      <c r="HH85">
        <v>30.000599999999999</v>
      </c>
      <c r="HI85">
        <v>31.946999999999999</v>
      </c>
      <c r="HJ85">
        <v>31.927</v>
      </c>
      <c r="HK85">
        <v>58.860500000000002</v>
      </c>
      <c r="HL85">
        <v>60.0578</v>
      </c>
      <c r="HM85">
        <v>0</v>
      </c>
      <c r="HN85">
        <v>20.136500000000002</v>
      </c>
      <c r="HO85">
        <v>1193.52</v>
      </c>
      <c r="HP85">
        <v>15.0154</v>
      </c>
      <c r="HQ85">
        <v>95.388599999999997</v>
      </c>
      <c r="HR85">
        <v>99.378500000000003</v>
      </c>
    </row>
    <row r="86" spans="1:226" x14ac:dyDescent="0.2">
      <c r="A86">
        <v>70</v>
      </c>
      <c r="B86">
        <v>1657479706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1657479703.2</v>
      </c>
      <c r="J86">
        <f t="shared" si="34"/>
        <v>5.3363051240374005E-3</v>
      </c>
      <c r="K86">
        <f t="shared" si="35"/>
        <v>5.3363051240374002</v>
      </c>
      <c r="L86">
        <f t="shared" si="36"/>
        <v>30.043409796300995</v>
      </c>
      <c r="M86">
        <f t="shared" si="37"/>
        <v>1111.299</v>
      </c>
      <c r="N86">
        <f t="shared" si="38"/>
        <v>877.07649646552056</v>
      </c>
      <c r="O86">
        <f t="shared" si="39"/>
        <v>64.392224628042641</v>
      </c>
      <c r="P86">
        <f t="shared" si="40"/>
        <v>81.588111328134616</v>
      </c>
      <c r="Q86">
        <f t="shared" si="41"/>
        <v>0.25343452938649164</v>
      </c>
      <c r="R86">
        <f t="shared" si="42"/>
        <v>2.4239888215749912</v>
      </c>
      <c r="S86">
        <f t="shared" si="43"/>
        <v>0.23958034096357161</v>
      </c>
      <c r="T86">
        <f t="shared" si="44"/>
        <v>0.15091931150094232</v>
      </c>
      <c r="U86">
        <f t="shared" si="45"/>
        <v>321.5185113</v>
      </c>
      <c r="V86">
        <f t="shared" si="46"/>
        <v>25.225854007358528</v>
      </c>
      <c r="W86">
        <f t="shared" si="47"/>
        <v>24.901109999999999</v>
      </c>
      <c r="X86">
        <f t="shared" si="48"/>
        <v>3.1609792854146201</v>
      </c>
      <c r="Y86">
        <f t="shared" si="49"/>
        <v>50.785586062493579</v>
      </c>
      <c r="Z86">
        <f t="shared" si="50"/>
        <v>1.5785070862312403</v>
      </c>
      <c r="AA86">
        <f t="shared" si="51"/>
        <v>3.1081793253086176</v>
      </c>
      <c r="AB86">
        <f t="shared" si="52"/>
        <v>1.5824721991833799</v>
      </c>
      <c r="AC86">
        <f t="shared" si="53"/>
        <v>-235.33105597004936</v>
      </c>
      <c r="AD86">
        <f t="shared" si="54"/>
        <v>-36.856268530908075</v>
      </c>
      <c r="AE86">
        <f t="shared" si="55"/>
        <v>-3.2084223945734833</v>
      </c>
      <c r="AF86">
        <f t="shared" si="56"/>
        <v>46.122764404469102</v>
      </c>
      <c r="AG86">
        <f t="shared" si="57"/>
        <v>47.782586661679339</v>
      </c>
      <c r="AH86">
        <f t="shared" si="58"/>
        <v>5.3704604596248764</v>
      </c>
      <c r="AI86">
        <f t="shared" si="59"/>
        <v>30.043409796300995</v>
      </c>
      <c r="AJ86">
        <v>1193.1705571816599</v>
      </c>
      <c r="AK86">
        <v>1143.4384242424201</v>
      </c>
      <c r="AL86">
        <v>3.3597315351588901</v>
      </c>
      <c r="AM86">
        <v>65.887509024533699</v>
      </c>
      <c r="AN86">
        <f t="shared" si="60"/>
        <v>5.3363051240374002</v>
      </c>
      <c r="AO86">
        <v>15.2351851978159</v>
      </c>
      <c r="AP86">
        <v>21.5011034965035</v>
      </c>
      <c r="AQ86">
        <v>-2.6940641119191599E-5</v>
      </c>
      <c r="AR86">
        <v>78.957328814249607</v>
      </c>
      <c r="AS86">
        <v>18</v>
      </c>
      <c r="AT86">
        <v>4</v>
      </c>
      <c r="AU86">
        <f t="shared" si="61"/>
        <v>1</v>
      </c>
      <c r="AV86">
        <f t="shared" si="62"/>
        <v>0</v>
      </c>
      <c r="AW86">
        <f t="shared" si="63"/>
        <v>39204.240311415349</v>
      </c>
      <c r="AX86">
        <f t="shared" si="64"/>
        <v>2000.019</v>
      </c>
      <c r="AY86">
        <f t="shared" si="65"/>
        <v>1681.21569</v>
      </c>
      <c r="AZ86">
        <f t="shared" si="66"/>
        <v>0.84059985930133663</v>
      </c>
      <c r="BA86">
        <f t="shared" si="67"/>
        <v>0.16075772845157971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1657479703.2</v>
      </c>
      <c r="BH86">
        <v>1111.299</v>
      </c>
      <c r="BI86">
        <v>1175.799</v>
      </c>
      <c r="BJ86">
        <v>21.500599999999999</v>
      </c>
      <c r="BK86">
        <v>15.194699999999999</v>
      </c>
      <c r="BL86">
        <v>1106.01</v>
      </c>
      <c r="BM86">
        <v>21.206769999999999</v>
      </c>
      <c r="BN86">
        <v>500.00720000000001</v>
      </c>
      <c r="BO86">
        <v>73.389660000000006</v>
      </c>
      <c r="BP86">
        <v>2.72254E-2</v>
      </c>
      <c r="BQ86">
        <v>24.61908</v>
      </c>
      <c r="BR86">
        <v>24.901109999999999</v>
      </c>
      <c r="BS86">
        <v>999.9</v>
      </c>
      <c r="BT86">
        <v>0</v>
      </c>
      <c r="BU86">
        <v>0</v>
      </c>
      <c r="BV86">
        <v>10023.308000000001</v>
      </c>
      <c r="BW86">
        <v>0</v>
      </c>
      <c r="BX86">
        <v>1778.018</v>
      </c>
      <c r="BY86">
        <v>-64.500039999999998</v>
      </c>
      <c r="BZ86">
        <v>1135.7180000000001</v>
      </c>
      <c r="CA86">
        <v>1193.94</v>
      </c>
      <c r="CB86">
        <v>6.3059089999999998</v>
      </c>
      <c r="CC86">
        <v>1175.799</v>
      </c>
      <c r="CD86">
        <v>15.194699999999999</v>
      </c>
      <c r="CE86">
        <v>1.577922</v>
      </c>
      <c r="CF86">
        <v>1.1151329999999999</v>
      </c>
      <c r="CG86">
        <v>13.744870000000001</v>
      </c>
      <c r="CH86">
        <v>8.514303</v>
      </c>
      <c r="CI86">
        <v>2000.019</v>
      </c>
      <c r="CJ86">
        <v>0.9800046</v>
      </c>
      <c r="CK86">
        <v>1.999548E-2</v>
      </c>
      <c r="CL86">
        <v>0</v>
      </c>
      <c r="CM86">
        <v>2.6251000000000002</v>
      </c>
      <c r="CN86">
        <v>0</v>
      </c>
      <c r="CO86">
        <v>17733.990000000002</v>
      </c>
      <c r="CP86">
        <v>16705.59</v>
      </c>
      <c r="CQ86">
        <v>46.399799999999999</v>
      </c>
      <c r="CR86">
        <v>49.436999999999998</v>
      </c>
      <c r="CS86">
        <v>47.712200000000003</v>
      </c>
      <c r="CT86">
        <v>46.811999999999998</v>
      </c>
      <c r="CU86">
        <v>45.524799999999999</v>
      </c>
      <c r="CV86">
        <v>1960.028</v>
      </c>
      <c r="CW86">
        <v>39.991</v>
      </c>
      <c r="CX86">
        <v>0</v>
      </c>
      <c r="CY86">
        <v>1651546490.4000001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3.5000000000000003E-2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-63.846956097560998</v>
      </c>
      <c r="DO86">
        <v>-4.6837630662020899</v>
      </c>
      <c r="DP86">
        <v>0.46450892928946902</v>
      </c>
      <c r="DQ86">
        <v>0</v>
      </c>
      <c r="DR86">
        <v>6.0294982926829297</v>
      </c>
      <c r="DS86">
        <v>1.9098476655052301</v>
      </c>
      <c r="DT86">
        <v>0.18839112817522399</v>
      </c>
      <c r="DU86">
        <v>0</v>
      </c>
      <c r="DV86">
        <v>0</v>
      </c>
      <c r="DW86">
        <v>2</v>
      </c>
      <c r="DX86" t="s">
        <v>357</v>
      </c>
      <c r="DY86">
        <v>2.82131</v>
      </c>
      <c r="DZ86">
        <v>2.6437900000000001</v>
      </c>
      <c r="EA86">
        <v>0.14518600000000001</v>
      </c>
      <c r="EB86">
        <v>0.15043899999999999</v>
      </c>
      <c r="EC86">
        <v>7.6658100000000007E-2</v>
      </c>
      <c r="ED86">
        <v>5.9611999999999998E-2</v>
      </c>
      <c r="EE86">
        <v>23763.599999999999</v>
      </c>
      <c r="EF86">
        <v>20634</v>
      </c>
      <c r="EG86">
        <v>24911.8</v>
      </c>
      <c r="EH86">
        <v>23677.200000000001</v>
      </c>
      <c r="EI86">
        <v>39312.1</v>
      </c>
      <c r="EJ86">
        <v>36894.1</v>
      </c>
      <c r="EK86">
        <v>45087.1</v>
      </c>
      <c r="EL86">
        <v>42286.1</v>
      </c>
      <c r="EM86">
        <v>1.73105</v>
      </c>
      <c r="EN86">
        <v>2.07538</v>
      </c>
      <c r="EO86">
        <v>-3.4294999999999999E-2</v>
      </c>
      <c r="EP86">
        <v>0</v>
      </c>
      <c r="EQ86">
        <v>25.461600000000001</v>
      </c>
      <c r="ER86">
        <v>999.9</v>
      </c>
      <c r="ES86">
        <v>39.762999999999998</v>
      </c>
      <c r="ET86">
        <v>34.755000000000003</v>
      </c>
      <c r="EU86">
        <v>30.189900000000002</v>
      </c>
      <c r="EV86">
        <v>52.720199999999998</v>
      </c>
      <c r="EW86">
        <v>28.6218</v>
      </c>
      <c r="EX86">
        <v>2</v>
      </c>
      <c r="EY86">
        <v>0.37183899999999998</v>
      </c>
      <c r="EZ86">
        <v>4.9971699999999997</v>
      </c>
      <c r="FA86">
        <v>20.172799999999999</v>
      </c>
      <c r="FB86">
        <v>5.2337600000000002</v>
      </c>
      <c r="FC86">
        <v>11.992000000000001</v>
      </c>
      <c r="FD86">
        <v>4.9556500000000003</v>
      </c>
      <c r="FE86">
        <v>3.3039499999999999</v>
      </c>
      <c r="FF86">
        <v>347.9</v>
      </c>
      <c r="FG86">
        <v>9999</v>
      </c>
      <c r="FH86">
        <v>9999</v>
      </c>
      <c r="FI86">
        <v>6222.4</v>
      </c>
      <c r="FJ86">
        <v>1.86822</v>
      </c>
      <c r="FK86">
        <v>1.8638600000000001</v>
      </c>
      <c r="FL86">
        <v>1.8714</v>
      </c>
      <c r="FM86">
        <v>1.8623400000000001</v>
      </c>
      <c r="FN86">
        <v>1.8618300000000001</v>
      </c>
      <c r="FO86">
        <v>1.86825</v>
      </c>
      <c r="FP86">
        <v>1.8583700000000001</v>
      </c>
      <c r="FQ86">
        <v>1.8647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5.32</v>
      </c>
      <c r="GF86">
        <v>0.29389999999999999</v>
      </c>
      <c r="GG86">
        <v>1.5888367920270901</v>
      </c>
      <c r="GH86">
        <v>4.7671702753221603E-3</v>
      </c>
      <c r="GI86">
        <v>-2.2125445796511702E-6</v>
      </c>
      <c r="GJ86">
        <v>8.4011376092462001E-10</v>
      </c>
      <c r="GK86">
        <v>-6.0944756582233202E-2</v>
      </c>
      <c r="GL86">
        <v>-8.7290647325877699E-3</v>
      </c>
      <c r="GM86">
        <v>1.43137740804298E-3</v>
      </c>
      <c r="GN86">
        <v>-1.08861914993027E-5</v>
      </c>
      <c r="GO86">
        <v>12</v>
      </c>
      <c r="GP86">
        <v>2219</v>
      </c>
      <c r="GQ86">
        <v>4</v>
      </c>
      <c r="GR86">
        <v>38</v>
      </c>
      <c r="GS86">
        <v>3026.4</v>
      </c>
      <c r="GT86">
        <v>3026.4</v>
      </c>
      <c r="GU86">
        <v>2.97607</v>
      </c>
      <c r="GV86">
        <v>2.3547400000000001</v>
      </c>
      <c r="GW86">
        <v>1.9982899999999999</v>
      </c>
      <c r="GX86">
        <v>2.7075200000000001</v>
      </c>
      <c r="GY86">
        <v>2.0935100000000002</v>
      </c>
      <c r="GZ86">
        <v>2.4121100000000002</v>
      </c>
      <c r="HA86">
        <v>39.516599999999997</v>
      </c>
      <c r="HB86">
        <v>13.8431</v>
      </c>
      <c r="HC86">
        <v>18</v>
      </c>
      <c r="HD86">
        <v>425.08</v>
      </c>
      <c r="HE86">
        <v>657.28</v>
      </c>
      <c r="HF86">
        <v>20.154599999999999</v>
      </c>
      <c r="HG86">
        <v>32.136699999999998</v>
      </c>
      <c r="HH86">
        <v>30.000399999999999</v>
      </c>
      <c r="HI86">
        <v>31.9543</v>
      </c>
      <c r="HJ86">
        <v>31.934999999999999</v>
      </c>
      <c r="HK86">
        <v>59.547400000000003</v>
      </c>
      <c r="HL86">
        <v>60.0578</v>
      </c>
      <c r="HM86">
        <v>0</v>
      </c>
      <c r="HN86">
        <v>20.203700000000001</v>
      </c>
      <c r="HO86">
        <v>1206.98</v>
      </c>
      <c r="HP86">
        <v>14.9893</v>
      </c>
      <c r="HQ86">
        <v>95.386300000000006</v>
      </c>
      <c r="HR86">
        <v>99.375600000000006</v>
      </c>
    </row>
    <row r="87" spans="1:226" x14ac:dyDescent="0.2">
      <c r="A87">
        <v>71</v>
      </c>
      <c r="B87">
        <v>1657479711.0999999</v>
      </c>
      <c r="C87">
        <v>442.09999990463302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1657479708.46364</v>
      </c>
      <c r="J87">
        <f t="shared" si="34"/>
        <v>5.445505628766713E-3</v>
      </c>
      <c r="K87">
        <f t="shared" si="35"/>
        <v>5.4455056287667132</v>
      </c>
      <c r="L87">
        <f t="shared" si="36"/>
        <v>29.807525155274678</v>
      </c>
      <c r="M87">
        <f t="shared" si="37"/>
        <v>1128.6536363636401</v>
      </c>
      <c r="N87">
        <f t="shared" si="38"/>
        <v>899.38634491116341</v>
      </c>
      <c r="O87">
        <f t="shared" si="39"/>
        <v>66.02932132521957</v>
      </c>
      <c r="P87">
        <f t="shared" si="40"/>
        <v>82.861202020688239</v>
      </c>
      <c r="Q87">
        <f t="shared" si="41"/>
        <v>0.25904328551192318</v>
      </c>
      <c r="R87">
        <f t="shared" si="42"/>
        <v>2.4233232840303893</v>
      </c>
      <c r="S87">
        <f t="shared" si="43"/>
        <v>0.24458414186003263</v>
      </c>
      <c r="T87">
        <f t="shared" si="44"/>
        <v>0.15409689056886605</v>
      </c>
      <c r="U87">
        <f t="shared" si="45"/>
        <v>321.50976245454615</v>
      </c>
      <c r="V87">
        <f t="shared" si="46"/>
        <v>25.211235551899087</v>
      </c>
      <c r="W87">
        <f t="shared" si="47"/>
        <v>24.8982909090909</v>
      </c>
      <c r="X87">
        <f t="shared" si="48"/>
        <v>3.1604476582399728</v>
      </c>
      <c r="Y87">
        <f t="shared" si="49"/>
        <v>50.731741256108243</v>
      </c>
      <c r="Z87">
        <f t="shared" si="50"/>
        <v>1.5786455924004297</v>
      </c>
      <c r="AA87">
        <f t="shared" si="51"/>
        <v>3.1117512494416038</v>
      </c>
      <c r="AB87">
        <f t="shared" si="52"/>
        <v>1.5818020658395431</v>
      </c>
      <c r="AC87">
        <f t="shared" si="53"/>
        <v>-240.14679822861206</v>
      </c>
      <c r="AD87">
        <f t="shared" si="54"/>
        <v>-33.968013271047788</v>
      </c>
      <c r="AE87">
        <f t="shared" si="55"/>
        <v>-2.9580494278495753</v>
      </c>
      <c r="AF87">
        <f t="shared" si="56"/>
        <v>44.436901527036731</v>
      </c>
      <c r="AG87">
        <f t="shared" si="57"/>
        <v>47.795783459708588</v>
      </c>
      <c r="AH87">
        <f t="shared" si="58"/>
        <v>5.4590241084028444</v>
      </c>
      <c r="AI87">
        <f t="shared" si="59"/>
        <v>29.807525155274678</v>
      </c>
      <c r="AJ87">
        <v>1210.3312640567699</v>
      </c>
      <c r="AK87">
        <v>1160.7286044579801</v>
      </c>
      <c r="AL87">
        <v>3.40056505203904</v>
      </c>
      <c r="AM87">
        <v>65.887509024533699</v>
      </c>
      <c r="AN87">
        <f t="shared" si="60"/>
        <v>5.4455056287667132</v>
      </c>
      <c r="AO87">
        <v>15.1150638812111</v>
      </c>
      <c r="AP87">
        <v>21.511149386550201</v>
      </c>
      <c r="AQ87">
        <v>-3.6819853608604201E-4</v>
      </c>
      <c r="AR87">
        <v>78.957328814249607</v>
      </c>
      <c r="AS87">
        <v>18</v>
      </c>
      <c r="AT87">
        <v>4</v>
      </c>
      <c r="AU87">
        <f t="shared" si="61"/>
        <v>1</v>
      </c>
      <c r="AV87">
        <f t="shared" si="62"/>
        <v>0</v>
      </c>
      <c r="AW87">
        <f t="shared" si="63"/>
        <v>39185.269287053939</v>
      </c>
      <c r="AX87">
        <f t="shared" si="64"/>
        <v>1999.96454545455</v>
      </c>
      <c r="AY87">
        <f t="shared" si="65"/>
        <v>1681.1699181818217</v>
      </c>
      <c r="AZ87">
        <f t="shared" si="66"/>
        <v>0.84059986063389291</v>
      </c>
      <c r="BA87">
        <f t="shared" si="67"/>
        <v>0.16075773102341356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1657479708.46364</v>
      </c>
      <c r="BH87">
        <v>1128.6536363636401</v>
      </c>
      <c r="BI87">
        <v>1193.4054545454501</v>
      </c>
      <c r="BJ87">
        <v>21.502754545454501</v>
      </c>
      <c r="BK87">
        <v>15.0924636363636</v>
      </c>
      <c r="BL87">
        <v>1123.31</v>
      </c>
      <c r="BM87">
        <v>21.208836363636401</v>
      </c>
      <c r="BN87">
        <v>499.97481818181802</v>
      </c>
      <c r="BO87">
        <v>73.388863636363595</v>
      </c>
      <c r="BP87">
        <v>2.7106818181818201E-2</v>
      </c>
      <c r="BQ87">
        <v>24.638290909090902</v>
      </c>
      <c r="BR87">
        <v>24.8982909090909</v>
      </c>
      <c r="BS87">
        <v>999.9</v>
      </c>
      <c r="BT87">
        <v>0</v>
      </c>
      <c r="BU87">
        <v>0</v>
      </c>
      <c r="BV87">
        <v>10019.0363636364</v>
      </c>
      <c r="BW87">
        <v>0</v>
      </c>
      <c r="BX87">
        <v>1738.97727272727</v>
      </c>
      <c r="BY87">
        <v>-64.751372727272695</v>
      </c>
      <c r="BZ87">
        <v>1153.45727272727</v>
      </c>
      <c r="CA87">
        <v>1211.6936363636401</v>
      </c>
      <c r="CB87">
        <v>6.4102827272727296</v>
      </c>
      <c r="CC87">
        <v>1193.4054545454501</v>
      </c>
      <c r="CD87">
        <v>15.0924636363636</v>
      </c>
      <c r="CE87">
        <v>1.57806181818182</v>
      </c>
      <c r="CF87">
        <v>1.1076190909090899</v>
      </c>
      <c r="CG87">
        <v>13.746236363636401</v>
      </c>
      <c r="CH87">
        <v>8.4145872727272693</v>
      </c>
      <c r="CI87">
        <v>1999.96454545455</v>
      </c>
      <c r="CJ87">
        <v>0.98000454545454496</v>
      </c>
      <c r="CK87">
        <v>1.99955363636364E-2</v>
      </c>
      <c r="CL87">
        <v>0</v>
      </c>
      <c r="CM87">
        <v>2.4800636363636399</v>
      </c>
      <c r="CN87">
        <v>0</v>
      </c>
      <c r="CO87">
        <v>17730.981818181801</v>
      </c>
      <c r="CP87">
        <v>16705.1363636364</v>
      </c>
      <c r="CQ87">
        <v>46.436999999999998</v>
      </c>
      <c r="CR87">
        <v>49.5</v>
      </c>
      <c r="CS87">
        <v>47.75</v>
      </c>
      <c r="CT87">
        <v>46.829181818181802</v>
      </c>
      <c r="CU87">
        <v>45.561999999999998</v>
      </c>
      <c r="CV87">
        <v>1959.97454545455</v>
      </c>
      <c r="CW87">
        <v>39.99</v>
      </c>
      <c r="CX87">
        <v>0</v>
      </c>
      <c r="CY87">
        <v>1651546495.2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3.5000000000000003E-2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-64.306964285714301</v>
      </c>
      <c r="DO87">
        <v>-3.9123091701830202</v>
      </c>
      <c r="DP87">
        <v>0.387411259775293</v>
      </c>
      <c r="DQ87">
        <v>0</v>
      </c>
      <c r="DR87">
        <v>6.2217611904761903</v>
      </c>
      <c r="DS87">
        <v>1.68777515433819</v>
      </c>
      <c r="DT87">
        <v>0.16607507497976701</v>
      </c>
      <c r="DU87">
        <v>0</v>
      </c>
      <c r="DV87">
        <v>0</v>
      </c>
      <c r="DW87">
        <v>2</v>
      </c>
      <c r="DX87" t="s">
        <v>357</v>
      </c>
      <c r="DY87">
        <v>2.82145</v>
      </c>
      <c r="DZ87">
        <v>2.6438600000000001</v>
      </c>
      <c r="EA87">
        <v>0.14657000000000001</v>
      </c>
      <c r="EB87">
        <v>0.151806</v>
      </c>
      <c r="EC87">
        <v>7.6684299999999997E-2</v>
      </c>
      <c r="ED87">
        <v>5.9314800000000001E-2</v>
      </c>
      <c r="EE87">
        <v>23723.9</v>
      </c>
      <c r="EF87">
        <v>20600.599999999999</v>
      </c>
      <c r="EG87">
        <v>24910.6</v>
      </c>
      <c r="EH87">
        <v>23677.200000000001</v>
      </c>
      <c r="EI87">
        <v>39309.699999999997</v>
      </c>
      <c r="EJ87">
        <v>36905.599999999999</v>
      </c>
      <c r="EK87">
        <v>45085.5</v>
      </c>
      <c r="EL87">
        <v>42285.9</v>
      </c>
      <c r="EM87">
        <v>1.7312700000000001</v>
      </c>
      <c r="EN87">
        <v>2.0750299999999999</v>
      </c>
      <c r="EO87">
        <v>-3.4347200000000001E-2</v>
      </c>
      <c r="EP87">
        <v>0</v>
      </c>
      <c r="EQ87">
        <v>25.464099999999998</v>
      </c>
      <c r="ER87">
        <v>999.9</v>
      </c>
      <c r="ES87">
        <v>39.738999999999997</v>
      </c>
      <c r="ET87">
        <v>34.774999999999999</v>
      </c>
      <c r="EU87">
        <v>30.207899999999999</v>
      </c>
      <c r="EV87">
        <v>52.600499999999997</v>
      </c>
      <c r="EW87">
        <v>28.617799999999999</v>
      </c>
      <c r="EX87">
        <v>2</v>
      </c>
      <c r="EY87">
        <v>0.37240899999999999</v>
      </c>
      <c r="EZ87">
        <v>4.9517800000000003</v>
      </c>
      <c r="FA87">
        <v>20.174199999999999</v>
      </c>
      <c r="FB87">
        <v>5.23346</v>
      </c>
      <c r="FC87">
        <v>11.992000000000001</v>
      </c>
      <c r="FD87">
        <v>4.9555499999999997</v>
      </c>
      <c r="FE87">
        <v>3.3039499999999999</v>
      </c>
      <c r="FF87">
        <v>347.9</v>
      </c>
      <c r="FG87">
        <v>9999</v>
      </c>
      <c r="FH87">
        <v>9999</v>
      </c>
      <c r="FI87">
        <v>6222.7</v>
      </c>
      <c r="FJ87">
        <v>1.8682399999999999</v>
      </c>
      <c r="FK87">
        <v>1.86389</v>
      </c>
      <c r="FL87">
        <v>1.8714500000000001</v>
      </c>
      <c r="FM87">
        <v>1.8623499999999999</v>
      </c>
      <c r="FN87">
        <v>1.86182</v>
      </c>
      <c r="FO87">
        <v>1.86825</v>
      </c>
      <c r="FP87">
        <v>1.85836</v>
      </c>
      <c r="FQ87">
        <v>1.8646799999999999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5.37</v>
      </c>
      <c r="GF87">
        <v>0.29430000000000001</v>
      </c>
      <c r="GG87">
        <v>1.5888367920270901</v>
      </c>
      <c r="GH87">
        <v>4.7671702753221603E-3</v>
      </c>
      <c r="GI87">
        <v>-2.2125445796511702E-6</v>
      </c>
      <c r="GJ87">
        <v>8.4011376092462001E-10</v>
      </c>
      <c r="GK87">
        <v>-6.0944756582233202E-2</v>
      </c>
      <c r="GL87">
        <v>-8.7290647325877699E-3</v>
      </c>
      <c r="GM87">
        <v>1.43137740804298E-3</v>
      </c>
      <c r="GN87">
        <v>-1.08861914993027E-5</v>
      </c>
      <c r="GO87">
        <v>12</v>
      </c>
      <c r="GP87">
        <v>2219</v>
      </c>
      <c r="GQ87">
        <v>4</v>
      </c>
      <c r="GR87">
        <v>38</v>
      </c>
      <c r="GS87">
        <v>3026.5</v>
      </c>
      <c r="GT87">
        <v>3026.5</v>
      </c>
      <c r="GU87">
        <v>3.0053700000000001</v>
      </c>
      <c r="GV87">
        <v>2.35107</v>
      </c>
      <c r="GW87">
        <v>1.9982899999999999</v>
      </c>
      <c r="GX87">
        <v>2.7075200000000001</v>
      </c>
      <c r="GY87">
        <v>2.0935100000000002</v>
      </c>
      <c r="GZ87">
        <v>2.4145500000000002</v>
      </c>
      <c r="HA87">
        <v>39.516599999999997</v>
      </c>
      <c r="HB87">
        <v>13.8431</v>
      </c>
      <c r="HC87">
        <v>18</v>
      </c>
      <c r="HD87">
        <v>425.26499999999999</v>
      </c>
      <c r="HE87">
        <v>657.06299999999999</v>
      </c>
      <c r="HF87">
        <v>20.221499999999999</v>
      </c>
      <c r="HG87">
        <v>32.145000000000003</v>
      </c>
      <c r="HH87">
        <v>30.000699999999998</v>
      </c>
      <c r="HI87">
        <v>31.962499999999999</v>
      </c>
      <c r="HJ87">
        <v>31.942399999999999</v>
      </c>
      <c r="HK87">
        <v>60.152200000000001</v>
      </c>
      <c r="HL87">
        <v>60.346200000000003</v>
      </c>
      <c r="HM87">
        <v>0</v>
      </c>
      <c r="HN87">
        <v>20.2746</v>
      </c>
      <c r="HO87">
        <v>1227.0899999999999</v>
      </c>
      <c r="HP87">
        <v>14.866</v>
      </c>
      <c r="HQ87">
        <v>95.382599999999996</v>
      </c>
      <c r="HR87">
        <v>99.375299999999996</v>
      </c>
    </row>
    <row r="88" spans="1:226" x14ac:dyDescent="0.2">
      <c r="A88">
        <v>72</v>
      </c>
      <c r="B88">
        <v>1657479716.0999999</v>
      </c>
      <c r="C88">
        <v>447.09999990463302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1657479713.3</v>
      </c>
      <c r="J88">
        <f t="shared" si="34"/>
        <v>5.5724937987332605E-3</v>
      </c>
      <c r="K88">
        <f t="shared" si="35"/>
        <v>5.5724937987332606</v>
      </c>
      <c r="L88">
        <f t="shared" si="36"/>
        <v>29.709718678548999</v>
      </c>
      <c r="M88">
        <f t="shared" si="37"/>
        <v>1144.7249999999999</v>
      </c>
      <c r="N88">
        <f t="shared" si="38"/>
        <v>919.70871980050413</v>
      </c>
      <c r="O88">
        <f t="shared" si="39"/>
        <v>67.522551420940218</v>
      </c>
      <c r="P88">
        <f t="shared" si="40"/>
        <v>84.042644166842237</v>
      </c>
      <c r="Q88">
        <f t="shared" si="41"/>
        <v>0.26522856521149552</v>
      </c>
      <c r="R88">
        <f t="shared" si="42"/>
        <v>2.4235487792683621</v>
      </c>
      <c r="S88">
        <f t="shared" si="43"/>
        <v>0.25009366252879967</v>
      </c>
      <c r="T88">
        <f t="shared" si="44"/>
        <v>0.15759633346463309</v>
      </c>
      <c r="U88">
        <f t="shared" si="45"/>
        <v>321.51254819999997</v>
      </c>
      <c r="V88">
        <f t="shared" si="46"/>
        <v>25.198861394464107</v>
      </c>
      <c r="W88">
        <f t="shared" si="47"/>
        <v>24.912289999999999</v>
      </c>
      <c r="X88">
        <f t="shared" si="48"/>
        <v>3.1630883913723244</v>
      </c>
      <c r="Y88">
        <f t="shared" si="49"/>
        <v>50.695447825314268</v>
      </c>
      <c r="Z88">
        <f t="shared" si="50"/>
        <v>1.5800736593124001</v>
      </c>
      <c r="AA88">
        <f t="shared" si="51"/>
        <v>3.1167959394638309</v>
      </c>
      <c r="AB88">
        <f t="shared" si="52"/>
        <v>1.5830147320599244</v>
      </c>
      <c r="AC88">
        <f t="shared" si="53"/>
        <v>-245.74697652413678</v>
      </c>
      <c r="AD88">
        <f t="shared" si="54"/>
        <v>-32.259549525436462</v>
      </c>
      <c r="AE88">
        <f t="shared" si="55"/>
        <v>-2.809590784648639</v>
      </c>
      <c r="AF88">
        <f t="shared" si="56"/>
        <v>40.696431365778061</v>
      </c>
      <c r="AG88">
        <f t="shared" si="57"/>
        <v>47.82044417145881</v>
      </c>
      <c r="AH88">
        <f t="shared" si="58"/>
        <v>5.570435225672564</v>
      </c>
      <c r="AI88">
        <f t="shared" si="59"/>
        <v>29.709718678548999</v>
      </c>
      <c r="AJ88">
        <v>1227.3276219717</v>
      </c>
      <c r="AK88">
        <v>1177.76387878788</v>
      </c>
      <c r="AL88">
        <v>3.4237302308106301</v>
      </c>
      <c r="AM88">
        <v>65.887509024533699</v>
      </c>
      <c r="AN88">
        <f t="shared" si="60"/>
        <v>5.5724937987332606</v>
      </c>
      <c r="AO88">
        <v>14.998852596188501</v>
      </c>
      <c r="AP88">
        <v>21.533018881118899</v>
      </c>
      <c r="AQ88">
        <v>1.81305852842532E-3</v>
      </c>
      <c r="AR88">
        <v>78.957328814249607</v>
      </c>
      <c r="AS88">
        <v>18</v>
      </c>
      <c r="AT88">
        <v>4</v>
      </c>
      <c r="AU88">
        <f t="shared" si="61"/>
        <v>1</v>
      </c>
      <c r="AV88">
        <f t="shared" si="62"/>
        <v>0</v>
      </c>
      <c r="AW88">
        <f t="shared" si="63"/>
        <v>39187.29033331533</v>
      </c>
      <c r="AX88">
        <f t="shared" si="64"/>
        <v>1999.982</v>
      </c>
      <c r="AY88">
        <f t="shared" si="65"/>
        <v>1681.1845799999999</v>
      </c>
      <c r="AZ88">
        <f t="shared" si="66"/>
        <v>0.84059985539869853</v>
      </c>
      <c r="BA88">
        <f t="shared" si="67"/>
        <v>0.16075772091948826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1657479713.3</v>
      </c>
      <c r="BH88">
        <v>1144.7249999999999</v>
      </c>
      <c r="BI88">
        <v>1209.758</v>
      </c>
      <c r="BJ88">
        <v>21.521809999999999</v>
      </c>
      <c r="BK88">
        <v>14.9815</v>
      </c>
      <c r="BL88">
        <v>1139.3330000000001</v>
      </c>
      <c r="BM88">
        <v>21.2272</v>
      </c>
      <c r="BN88">
        <v>500.02670000000001</v>
      </c>
      <c r="BO88">
        <v>73.389979999999994</v>
      </c>
      <c r="BP88">
        <v>2.7342209999999999E-2</v>
      </c>
      <c r="BQ88">
        <v>24.665389999999999</v>
      </c>
      <c r="BR88">
        <v>24.912289999999999</v>
      </c>
      <c r="BS88">
        <v>999.9</v>
      </c>
      <c r="BT88">
        <v>0</v>
      </c>
      <c r="BU88">
        <v>0</v>
      </c>
      <c r="BV88">
        <v>10020.368</v>
      </c>
      <c r="BW88">
        <v>0</v>
      </c>
      <c r="BX88">
        <v>1741.373</v>
      </c>
      <c r="BY88">
        <v>-65.033590000000004</v>
      </c>
      <c r="BZ88">
        <v>1169.903</v>
      </c>
      <c r="CA88">
        <v>1228.1579999999999</v>
      </c>
      <c r="CB88">
        <v>6.5403089999999997</v>
      </c>
      <c r="CC88">
        <v>1209.758</v>
      </c>
      <c r="CD88">
        <v>14.9815</v>
      </c>
      <c r="CE88">
        <v>1.5794859999999999</v>
      </c>
      <c r="CF88">
        <v>1.0994919999999999</v>
      </c>
      <c r="CG88">
        <v>13.760120000000001</v>
      </c>
      <c r="CH88">
        <v>8.3060419999999997</v>
      </c>
      <c r="CI88">
        <v>1999.982</v>
      </c>
      <c r="CJ88">
        <v>0.98000489999999996</v>
      </c>
      <c r="CK88">
        <v>1.999517E-2</v>
      </c>
      <c r="CL88">
        <v>0</v>
      </c>
      <c r="CM88">
        <v>2.6163599999999998</v>
      </c>
      <c r="CN88">
        <v>0</v>
      </c>
      <c r="CO88">
        <v>17750.189999999999</v>
      </c>
      <c r="CP88">
        <v>16705.3</v>
      </c>
      <c r="CQ88">
        <v>46.436999999999998</v>
      </c>
      <c r="CR88">
        <v>49.5</v>
      </c>
      <c r="CS88">
        <v>47.75</v>
      </c>
      <c r="CT88">
        <v>46.875</v>
      </c>
      <c r="CU88">
        <v>45.561999999999998</v>
      </c>
      <c r="CV88">
        <v>1959.992</v>
      </c>
      <c r="CW88">
        <v>39.99</v>
      </c>
      <c r="CX88">
        <v>0</v>
      </c>
      <c r="CY88">
        <v>1651546500.5999999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3.5000000000000003E-2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-64.552250000000001</v>
      </c>
      <c r="DO88">
        <v>-3.6790261033646399</v>
      </c>
      <c r="DP88">
        <v>0.35606684514889297</v>
      </c>
      <c r="DQ88">
        <v>0</v>
      </c>
      <c r="DR88">
        <v>6.3290004761904797</v>
      </c>
      <c r="DS88">
        <v>1.56173269429592</v>
      </c>
      <c r="DT88">
        <v>0.14965584046567501</v>
      </c>
      <c r="DU88">
        <v>0</v>
      </c>
      <c r="DV88">
        <v>0</v>
      </c>
      <c r="DW88">
        <v>2</v>
      </c>
      <c r="DX88" t="s">
        <v>357</v>
      </c>
      <c r="DY88">
        <v>2.8210000000000002</v>
      </c>
      <c r="DZ88">
        <v>2.6440000000000001</v>
      </c>
      <c r="EA88">
        <v>0.147929</v>
      </c>
      <c r="EB88">
        <v>0.15312999999999999</v>
      </c>
      <c r="EC88">
        <v>7.6740500000000003E-2</v>
      </c>
      <c r="ED88">
        <v>5.90795E-2</v>
      </c>
      <c r="EE88">
        <v>23685.5</v>
      </c>
      <c r="EF88">
        <v>20568.2</v>
      </c>
      <c r="EG88">
        <v>24910.1</v>
      </c>
      <c r="EH88">
        <v>23676.9</v>
      </c>
      <c r="EI88">
        <v>39306.6</v>
      </c>
      <c r="EJ88">
        <v>36914.6</v>
      </c>
      <c r="EK88">
        <v>45084.7</v>
      </c>
      <c r="EL88">
        <v>42285.599999999999</v>
      </c>
      <c r="EM88">
        <v>1.7309000000000001</v>
      </c>
      <c r="EN88">
        <v>2.0748799999999998</v>
      </c>
      <c r="EO88">
        <v>-3.35798E-2</v>
      </c>
      <c r="EP88">
        <v>0</v>
      </c>
      <c r="EQ88">
        <v>25.469100000000001</v>
      </c>
      <c r="ER88">
        <v>999.9</v>
      </c>
      <c r="ES88">
        <v>39.69</v>
      </c>
      <c r="ET88">
        <v>34.774999999999999</v>
      </c>
      <c r="EU88">
        <v>30.170500000000001</v>
      </c>
      <c r="EV88">
        <v>51.950499999999998</v>
      </c>
      <c r="EW88">
        <v>28.709900000000001</v>
      </c>
      <c r="EX88">
        <v>2</v>
      </c>
      <c r="EY88">
        <v>0.372637</v>
      </c>
      <c r="EZ88">
        <v>4.8670600000000004</v>
      </c>
      <c r="FA88">
        <v>20.176500000000001</v>
      </c>
      <c r="FB88">
        <v>5.23421</v>
      </c>
      <c r="FC88">
        <v>11.992000000000001</v>
      </c>
      <c r="FD88">
        <v>4.9557500000000001</v>
      </c>
      <c r="FE88">
        <v>3.3039999999999998</v>
      </c>
      <c r="FF88">
        <v>347.9</v>
      </c>
      <c r="FG88">
        <v>9999</v>
      </c>
      <c r="FH88">
        <v>9999</v>
      </c>
      <c r="FI88">
        <v>6222.7</v>
      </c>
      <c r="FJ88">
        <v>1.8682700000000001</v>
      </c>
      <c r="FK88">
        <v>1.86388</v>
      </c>
      <c r="FL88">
        <v>1.8714599999999999</v>
      </c>
      <c r="FM88">
        <v>1.8623499999999999</v>
      </c>
      <c r="FN88">
        <v>1.8618399999999999</v>
      </c>
      <c r="FO88">
        <v>1.8682700000000001</v>
      </c>
      <c r="FP88">
        <v>1.8583700000000001</v>
      </c>
      <c r="FQ88">
        <v>1.8646799999999999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5.42</v>
      </c>
      <c r="GF88">
        <v>0.29509999999999997</v>
      </c>
      <c r="GG88">
        <v>1.5888367920270901</v>
      </c>
      <c r="GH88">
        <v>4.7671702753221603E-3</v>
      </c>
      <c r="GI88">
        <v>-2.2125445796511702E-6</v>
      </c>
      <c r="GJ88">
        <v>8.4011376092462001E-10</v>
      </c>
      <c r="GK88">
        <v>-6.0944756582233202E-2</v>
      </c>
      <c r="GL88">
        <v>-8.7290647325877699E-3</v>
      </c>
      <c r="GM88">
        <v>1.43137740804298E-3</v>
      </c>
      <c r="GN88">
        <v>-1.08861914993027E-5</v>
      </c>
      <c r="GO88">
        <v>12</v>
      </c>
      <c r="GP88">
        <v>2219</v>
      </c>
      <c r="GQ88">
        <v>4</v>
      </c>
      <c r="GR88">
        <v>38</v>
      </c>
      <c r="GS88">
        <v>3026.6</v>
      </c>
      <c r="GT88">
        <v>3026.6</v>
      </c>
      <c r="GU88">
        <v>3.0395500000000002</v>
      </c>
      <c r="GV88">
        <v>2.3571800000000001</v>
      </c>
      <c r="GW88">
        <v>1.9982899999999999</v>
      </c>
      <c r="GX88">
        <v>2.7087400000000001</v>
      </c>
      <c r="GY88">
        <v>2.0935100000000002</v>
      </c>
      <c r="GZ88">
        <v>2.3779300000000001</v>
      </c>
      <c r="HA88">
        <v>39.541600000000003</v>
      </c>
      <c r="HB88">
        <v>13.834300000000001</v>
      </c>
      <c r="HC88">
        <v>18</v>
      </c>
      <c r="HD88">
        <v>425.09500000000003</v>
      </c>
      <c r="HE88">
        <v>657.02800000000002</v>
      </c>
      <c r="HF88">
        <v>20.292400000000001</v>
      </c>
      <c r="HG88">
        <v>32.153799999999997</v>
      </c>
      <c r="HH88">
        <v>30.000399999999999</v>
      </c>
      <c r="HI88">
        <v>31.969799999999999</v>
      </c>
      <c r="HJ88">
        <v>31.950600000000001</v>
      </c>
      <c r="HK88">
        <v>60.828000000000003</v>
      </c>
      <c r="HL88">
        <v>60.898699999999998</v>
      </c>
      <c r="HM88">
        <v>0</v>
      </c>
      <c r="HN88">
        <v>20.340399999999999</v>
      </c>
      <c r="HO88">
        <v>1240.51</v>
      </c>
      <c r="HP88">
        <v>14.7456</v>
      </c>
      <c r="HQ88">
        <v>95.380799999999994</v>
      </c>
      <c r="HR88">
        <v>99.374300000000005</v>
      </c>
    </row>
    <row r="89" spans="1:226" x14ac:dyDescent="0.2">
      <c r="A89">
        <v>73</v>
      </c>
      <c r="B89">
        <v>1657479721.0999999</v>
      </c>
      <c r="C89">
        <v>452.09999990463302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1657479718.5999999</v>
      </c>
      <c r="J89">
        <f t="shared" si="34"/>
        <v>5.6482160523888408E-3</v>
      </c>
      <c r="K89">
        <f t="shared" si="35"/>
        <v>5.6482160523888405</v>
      </c>
      <c r="L89">
        <f t="shared" si="36"/>
        <v>29.582054788227584</v>
      </c>
      <c r="M89">
        <f t="shared" si="37"/>
        <v>1162.5122222222201</v>
      </c>
      <c r="N89">
        <f t="shared" si="38"/>
        <v>939.98186954590312</v>
      </c>
      <c r="O89">
        <f t="shared" si="39"/>
        <v>69.00885779144339</v>
      </c>
      <c r="P89">
        <f t="shared" si="40"/>
        <v>85.34594466476608</v>
      </c>
      <c r="Q89">
        <f t="shared" si="41"/>
        <v>0.26881497771286567</v>
      </c>
      <c r="R89">
        <f t="shared" si="42"/>
        <v>2.4223514646408262</v>
      </c>
      <c r="S89">
        <f t="shared" si="43"/>
        <v>0.25327366460721884</v>
      </c>
      <c r="T89">
        <f t="shared" si="44"/>
        <v>0.15961744005089398</v>
      </c>
      <c r="U89">
        <f t="shared" si="45"/>
        <v>321.50123433333312</v>
      </c>
      <c r="V89">
        <f t="shared" si="46"/>
        <v>25.201266996092947</v>
      </c>
      <c r="W89">
        <f t="shared" si="47"/>
        <v>24.9272666666667</v>
      </c>
      <c r="X89">
        <f t="shared" si="48"/>
        <v>3.1659156652914313</v>
      </c>
      <c r="Y89">
        <f t="shared" si="49"/>
        <v>50.667409486371874</v>
      </c>
      <c r="Z89">
        <f t="shared" si="50"/>
        <v>1.5816344030655676</v>
      </c>
      <c r="AA89">
        <f t="shared" si="51"/>
        <v>3.1216010826268574</v>
      </c>
      <c r="AB89">
        <f t="shared" si="52"/>
        <v>1.5842812622258637</v>
      </c>
      <c r="AC89">
        <f t="shared" si="53"/>
        <v>-249.08632791034788</v>
      </c>
      <c r="AD89">
        <f t="shared" si="54"/>
        <v>-30.833199051381253</v>
      </c>
      <c r="AE89">
        <f t="shared" si="55"/>
        <v>-2.6872440458893401</v>
      </c>
      <c r="AF89">
        <f t="shared" si="56"/>
        <v>38.894463325714668</v>
      </c>
      <c r="AG89">
        <f t="shared" si="57"/>
        <v>47.79010229850121</v>
      </c>
      <c r="AH89">
        <f t="shared" si="58"/>
        <v>5.6810776217153718</v>
      </c>
      <c r="AI89">
        <f t="shared" si="59"/>
        <v>29.582054788227584</v>
      </c>
      <c r="AJ89">
        <v>1244.5255346511599</v>
      </c>
      <c r="AK89">
        <v>1194.99818181818</v>
      </c>
      <c r="AL89">
        <v>3.4562542565765</v>
      </c>
      <c r="AM89">
        <v>65.887509024533699</v>
      </c>
      <c r="AN89">
        <f t="shared" si="60"/>
        <v>5.6482160523888405</v>
      </c>
      <c r="AO89">
        <v>14.928735690608301</v>
      </c>
      <c r="AP89">
        <v>21.5504797202797</v>
      </c>
      <c r="AQ89">
        <v>2.0032147136330699E-3</v>
      </c>
      <c r="AR89">
        <v>78.957328814249607</v>
      </c>
      <c r="AS89">
        <v>18</v>
      </c>
      <c r="AT89">
        <v>4</v>
      </c>
      <c r="AU89">
        <f t="shared" si="61"/>
        <v>1</v>
      </c>
      <c r="AV89">
        <f t="shared" si="62"/>
        <v>0</v>
      </c>
      <c r="AW89">
        <f t="shared" si="63"/>
        <v>39154.310936962087</v>
      </c>
      <c r="AX89">
        <f t="shared" si="64"/>
        <v>1999.9111111111099</v>
      </c>
      <c r="AY89">
        <f t="shared" si="65"/>
        <v>1681.1250333333321</v>
      </c>
      <c r="AZ89">
        <f t="shared" si="66"/>
        <v>0.84059987666118485</v>
      </c>
      <c r="BA89">
        <f t="shared" si="67"/>
        <v>0.16075776195608693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1657479718.5999999</v>
      </c>
      <c r="BH89">
        <v>1162.5122222222201</v>
      </c>
      <c r="BI89">
        <v>1227.7788888888899</v>
      </c>
      <c r="BJ89">
        <v>21.5437222222222</v>
      </c>
      <c r="BK89">
        <v>14.8739777777778</v>
      </c>
      <c r="BL89">
        <v>1157.07</v>
      </c>
      <c r="BM89">
        <v>21.248333333333299</v>
      </c>
      <c r="BN89">
        <v>500.05088888888901</v>
      </c>
      <c r="BO89">
        <v>73.387799999999999</v>
      </c>
      <c r="BP89">
        <v>2.72945111111111E-2</v>
      </c>
      <c r="BQ89">
        <v>24.6911666666667</v>
      </c>
      <c r="BR89">
        <v>24.9272666666667</v>
      </c>
      <c r="BS89">
        <v>999.9</v>
      </c>
      <c r="BT89">
        <v>0</v>
      </c>
      <c r="BU89">
        <v>0</v>
      </c>
      <c r="BV89">
        <v>10012.7866666667</v>
      </c>
      <c r="BW89">
        <v>0</v>
      </c>
      <c r="BX89">
        <v>1755.6088888888901</v>
      </c>
      <c r="BY89">
        <v>-65.2683777777778</v>
      </c>
      <c r="BZ89">
        <v>1188.1088888888901</v>
      </c>
      <c r="CA89">
        <v>1246.3188888888899</v>
      </c>
      <c r="CB89">
        <v>6.6697433333333302</v>
      </c>
      <c r="CC89">
        <v>1227.7788888888899</v>
      </c>
      <c r="CD89">
        <v>14.8739777777778</v>
      </c>
      <c r="CE89">
        <v>1.5810477777777801</v>
      </c>
      <c r="CF89">
        <v>1.0915677777777799</v>
      </c>
      <c r="CG89">
        <v>13.775311111111099</v>
      </c>
      <c r="CH89">
        <v>8.1994811111111101</v>
      </c>
      <c r="CI89">
        <v>1999.9111111111099</v>
      </c>
      <c r="CJ89">
        <v>0.98000433333333303</v>
      </c>
      <c r="CK89">
        <v>1.9995755555555599E-2</v>
      </c>
      <c r="CL89">
        <v>0</v>
      </c>
      <c r="CM89">
        <v>2.46665555555556</v>
      </c>
      <c r="CN89">
        <v>0</v>
      </c>
      <c r="CO89">
        <v>17789.811111111099</v>
      </c>
      <c r="CP89">
        <v>16704.7</v>
      </c>
      <c r="CQ89">
        <v>46.485999999999997</v>
      </c>
      <c r="CR89">
        <v>49.513777777777797</v>
      </c>
      <c r="CS89">
        <v>47.811999999999998</v>
      </c>
      <c r="CT89">
        <v>46.875</v>
      </c>
      <c r="CU89">
        <v>45.576000000000001</v>
      </c>
      <c r="CV89">
        <v>1959.9211111111099</v>
      </c>
      <c r="CW89">
        <v>39.99</v>
      </c>
      <c r="CX89">
        <v>0</v>
      </c>
      <c r="CY89">
        <v>1651546505.4000001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3.5000000000000003E-2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-64.876619047619002</v>
      </c>
      <c r="DO89">
        <v>-2.9853241905223902</v>
      </c>
      <c r="DP89">
        <v>0.29404454492320198</v>
      </c>
      <c r="DQ89">
        <v>0</v>
      </c>
      <c r="DR89">
        <v>6.4762580952380997</v>
      </c>
      <c r="DS89">
        <v>1.4335580740094001</v>
      </c>
      <c r="DT89">
        <v>0.136983882458904</v>
      </c>
      <c r="DU89">
        <v>0</v>
      </c>
      <c r="DV89">
        <v>0</v>
      </c>
      <c r="DW89">
        <v>2</v>
      </c>
      <c r="DX89" t="s">
        <v>357</v>
      </c>
      <c r="DY89">
        <v>2.8211599999999999</v>
      </c>
      <c r="DZ89">
        <v>2.6434600000000001</v>
      </c>
      <c r="EA89">
        <v>0.14928</v>
      </c>
      <c r="EB89">
        <v>0.15442800000000001</v>
      </c>
      <c r="EC89">
        <v>7.6783599999999994E-2</v>
      </c>
      <c r="ED89">
        <v>5.8657000000000001E-2</v>
      </c>
      <c r="EE89">
        <v>23647.5</v>
      </c>
      <c r="EF89">
        <v>20536.099999999999</v>
      </c>
      <c r="EG89">
        <v>24909.7</v>
      </c>
      <c r="EH89">
        <v>23676.5</v>
      </c>
      <c r="EI89">
        <v>39304.400000000001</v>
      </c>
      <c r="EJ89">
        <v>36930.400000000001</v>
      </c>
      <c r="EK89">
        <v>45084.2</v>
      </c>
      <c r="EL89">
        <v>42284.7</v>
      </c>
      <c r="EM89">
        <v>1.73105</v>
      </c>
      <c r="EN89">
        <v>2.0748000000000002</v>
      </c>
      <c r="EO89">
        <v>-3.2421199999999997E-2</v>
      </c>
      <c r="EP89">
        <v>0</v>
      </c>
      <c r="EQ89">
        <v>25.474900000000002</v>
      </c>
      <c r="ER89">
        <v>999.9</v>
      </c>
      <c r="ES89">
        <v>39.664999999999999</v>
      </c>
      <c r="ET89">
        <v>34.784999999999997</v>
      </c>
      <c r="EU89">
        <v>30.165700000000001</v>
      </c>
      <c r="EV89">
        <v>52.170499999999997</v>
      </c>
      <c r="EW89">
        <v>28.613800000000001</v>
      </c>
      <c r="EX89">
        <v>2</v>
      </c>
      <c r="EY89">
        <v>0.37321900000000002</v>
      </c>
      <c r="EZ89">
        <v>4.8521099999999997</v>
      </c>
      <c r="FA89">
        <v>20.176600000000001</v>
      </c>
      <c r="FB89">
        <v>5.2333100000000004</v>
      </c>
      <c r="FC89">
        <v>11.992000000000001</v>
      </c>
      <c r="FD89">
        <v>4.9555999999999996</v>
      </c>
      <c r="FE89">
        <v>3.3039299999999998</v>
      </c>
      <c r="FF89">
        <v>347.9</v>
      </c>
      <c r="FG89">
        <v>9999</v>
      </c>
      <c r="FH89">
        <v>9999</v>
      </c>
      <c r="FI89">
        <v>6222.9</v>
      </c>
      <c r="FJ89">
        <v>1.8682099999999999</v>
      </c>
      <c r="FK89">
        <v>1.8638999999999999</v>
      </c>
      <c r="FL89">
        <v>1.8714299999999999</v>
      </c>
      <c r="FM89">
        <v>1.86236</v>
      </c>
      <c r="FN89">
        <v>1.8618600000000001</v>
      </c>
      <c r="FO89">
        <v>1.8682700000000001</v>
      </c>
      <c r="FP89">
        <v>1.8583700000000001</v>
      </c>
      <c r="FQ89">
        <v>1.8647100000000001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5.47</v>
      </c>
      <c r="GF89">
        <v>0.29570000000000002</v>
      </c>
      <c r="GG89">
        <v>1.5888367920270901</v>
      </c>
      <c r="GH89">
        <v>4.7671702753221603E-3</v>
      </c>
      <c r="GI89">
        <v>-2.2125445796511702E-6</v>
      </c>
      <c r="GJ89">
        <v>8.4011376092462001E-10</v>
      </c>
      <c r="GK89">
        <v>-6.0944756582233202E-2</v>
      </c>
      <c r="GL89">
        <v>-8.7290647325877699E-3</v>
      </c>
      <c r="GM89">
        <v>1.43137740804298E-3</v>
      </c>
      <c r="GN89">
        <v>-1.08861914993027E-5</v>
      </c>
      <c r="GO89">
        <v>12</v>
      </c>
      <c r="GP89">
        <v>2219</v>
      </c>
      <c r="GQ89">
        <v>4</v>
      </c>
      <c r="GR89">
        <v>38</v>
      </c>
      <c r="GS89">
        <v>3026.7</v>
      </c>
      <c r="GT89">
        <v>3026.7</v>
      </c>
      <c r="GU89">
        <v>3.0700699999999999</v>
      </c>
      <c r="GV89">
        <v>2.3535200000000001</v>
      </c>
      <c r="GW89">
        <v>1.9982899999999999</v>
      </c>
      <c r="GX89">
        <v>2.7087400000000001</v>
      </c>
      <c r="GY89">
        <v>2.0935100000000002</v>
      </c>
      <c r="GZ89">
        <v>2.4218799999999998</v>
      </c>
      <c r="HA89">
        <v>39.541600000000003</v>
      </c>
      <c r="HB89">
        <v>13.8431</v>
      </c>
      <c r="HC89">
        <v>18</v>
      </c>
      <c r="HD89">
        <v>425.22199999999998</v>
      </c>
      <c r="HE89">
        <v>657.04</v>
      </c>
      <c r="HF89">
        <v>20.357299999999999</v>
      </c>
      <c r="HG89">
        <v>32.1629</v>
      </c>
      <c r="HH89">
        <v>30.000699999999998</v>
      </c>
      <c r="HI89">
        <v>31.975999999999999</v>
      </c>
      <c r="HJ89">
        <v>31.9575</v>
      </c>
      <c r="HK89">
        <v>61.428800000000003</v>
      </c>
      <c r="HL89">
        <v>61.189599999999999</v>
      </c>
      <c r="HM89">
        <v>0</v>
      </c>
      <c r="HN89">
        <v>20.3962</v>
      </c>
      <c r="HO89">
        <v>1260.81</v>
      </c>
      <c r="HP89">
        <v>14.6058</v>
      </c>
      <c r="HQ89">
        <v>95.379599999999996</v>
      </c>
      <c r="HR89">
        <v>99.372299999999996</v>
      </c>
    </row>
    <row r="90" spans="1:226" x14ac:dyDescent="0.2">
      <c r="A90">
        <v>74</v>
      </c>
      <c r="B90">
        <v>1657479726.0999999</v>
      </c>
      <c r="C90">
        <v>457.09999990463302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1657479723.3</v>
      </c>
      <c r="J90">
        <f t="shared" si="34"/>
        <v>5.7756469203147E-3</v>
      </c>
      <c r="K90">
        <f t="shared" si="35"/>
        <v>5.7756469203147001</v>
      </c>
      <c r="L90">
        <f t="shared" si="36"/>
        <v>29.324180817143006</v>
      </c>
      <c r="M90">
        <f t="shared" si="37"/>
        <v>1178.1880000000001</v>
      </c>
      <c r="N90">
        <f t="shared" si="38"/>
        <v>960.43338168854916</v>
      </c>
      <c r="O90">
        <f t="shared" si="39"/>
        <v>70.510741948868272</v>
      </c>
      <c r="P90">
        <f t="shared" si="40"/>
        <v>86.49731633567157</v>
      </c>
      <c r="Q90">
        <f t="shared" si="41"/>
        <v>0.27487783630190499</v>
      </c>
      <c r="R90">
        <f t="shared" si="42"/>
        <v>2.420502379753553</v>
      </c>
      <c r="S90">
        <f t="shared" si="43"/>
        <v>0.25863867895019554</v>
      </c>
      <c r="T90">
        <f t="shared" si="44"/>
        <v>0.16302819242530148</v>
      </c>
      <c r="U90">
        <f t="shared" si="45"/>
        <v>321.51324450000004</v>
      </c>
      <c r="V90">
        <f t="shared" si="46"/>
        <v>25.189089423283011</v>
      </c>
      <c r="W90">
        <f t="shared" si="47"/>
        <v>24.94434</v>
      </c>
      <c r="X90">
        <f t="shared" si="48"/>
        <v>3.1691414386155419</v>
      </c>
      <c r="Y90">
        <f t="shared" si="49"/>
        <v>50.621720814582908</v>
      </c>
      <c r="Z90">
        <f t="shared" si="50"/>
        <v>1.5827599017265805</v>
      </c>
      <c r="AA90">
        <f t="shared" si="51"/>
        <v>3.1266418372538323</v>
      </c>
      <c r="AB90">
        <f t="shared" si="52"/>
        <v>1.5863815368889613</v>
      </c>
      <c r="AC90">
        <f t="shared" si="53"/>
        <v>-254.70602918587826</v>
      </c>
      <c r="AD90">
        <f t="shared" si="54"/>
        <v>-29.513856092314327</v>
      </c>
      <c r="AE90">
        <f t="shared" si="55"/>
        <v>-2.5747942251293359</v>
      </c>
      <c r="AF90">
        <f t="shared" si="56"/>
        <v>34.718564996678126</v>
      </c>
      <c r="AG90">
        <f t="shared" si="57"/>
        <v>47.639801812661226</v>
      </c>
      <c r="AH90">
        <f t="shared" si="58"/>
        <v>5.7889814668843753</v>
      </c>
      <c r="AI90">
        <f t="shared" si="59"/>
        <v>29.324180817143006</v>
      </c>
      <c r="AJ90">
        <v>1261.2728586977</v>
      </c>
      <c r="AK90">
        <v>1212.09012121212</v>
      </c>
      <c r="AL90">
        <v>3.44873146537706</v>
      </c>
      <c r="AM90">
        <v>65.887509024533699</v>
      </c>
      <c r="AN90">
        <f t="shared" si="60"/>
        <v>5.7756469203147001</v>
      </c>
      <c r="AO90">
        <v>14.7868134982938</v>
      </c>
      <c r="AP90">
        <v>21.564620979021001</v>
      </c>
      <c r="AQ90">
        <v>7.1947597296969496E-4</v>
      </c>
      <c r="AR90">
        <v>78.957328814249607</v>
      </c>
      <c r="AS90">
        <v>18</v>
      </c>
      <c r="AT90">
        <v>4</v>
      </c>
      <c r="AU90">
        <f t="shared" si="61"/>
        <v>1</v>
      </c>
      <c r="AV90">
        <f t="shared" si="62"/>
        <v>0</v>
      </c>
      <c r="AW90">
        <f t="shared" si="63"/>
        <v>39105.170842314721</v>
      </c>
      <c r="AX90">
        <f t="shared" si="64"/>
        <v>1999.9860000000001</v>
      </c>
      <c r="AY90">
        <f t="shared" si="65"/>
        <v>1681.1879700000002</v>
      </c>
      <c r="AZ90">
        <f t="shared" si="66"/>
        <v>0.84059986919908447</v>
      </c>
      <c r="BA90">
        <f t="shared" si="67"/>
        <v>0.16075774755423289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1657479723.3</v>
      </c>
      <c r="BH90">
        <v>1178.1880000000001</v>
      </c>
      <c r="BI90">
        <v>1243.539</v>
      </c>
      <c r="BJ90">
        <v>21.558920000000001</v>
      </c>
      <c r="BK90">
        <v>14.76205</v>
      </c>
      <c r="BL90">
        <v>1172.6969999999999</v>
      </c>
      <c r="BM90">
        <v>21.262969999999999</v>
      </c>
      <c r="BN90">
        <v>500.01049999999998</v>
      </c>
      <c r="BO90">
        <v>73.388649999999998</v>
      </c>
      <c r="BP90">
        <v>2.689687E-2</v>
      </c>
      <c r="BQ90">
        <v>24.718170000000001</v>
      </c>
      <c r="BR90">
        <v>24.94434</v>
      </c>
      <c r="BS90">
        <v>999.9</v>
      </c>
      <c r="BT90">
        <v>0</v>
      </c>
      <c r="BU90">
        <v>0</v>
      </c>
      <c r="BV90">
        <v>10000.508</v>
      </c>
      <c r="BW90">
        <v>0</v>
      </c>
      <c r="BX90">
        <v>1841.615</v>
      </c>
      <c r="BY90">
        <v>-65.352000000000004</v>
      </c>
      <c r="BZ90">
        <v>1204.1479999999999</v>
      </c>
      <c r="CA90">
        <v>1262.172</v>
      </c>
      <c r="CB90">
        <v>6.7968919999999997</v>
      </c>
      <c r="CC90">
        <v>1243.539</v>
      </c>
      <c r="CD90">
        <v>14.76205</v>
      </c>
      <c r="CE90">
        <v>1.5821810000000001</v>
      </c>
      <c r="CF90">
        <v>1.0833660000000001</v>
      </c>
      <c r="CG90">
        <v>13.786339999999999</v>
      </c>
      <c r="CH90">
        <v>8.0885110000000005</v>
      </c>
      <c r="CI90">
        <v>1999.9860000000001</v>
      </c>
      <c r="CJ90">
        <v>0.98000489999999996</v>
      </c>
      <c r="CK90">
        <v>1.999517E-2</v>
      </c>
      <c r="CL90">
        <v>0</v>
      </c>
      <c r="CM90">
        <v>2.6363300000000001</v>
      </c>
      <c r="CN90">
        <v>0</v>
      </c>
      <c r="CO90">
        <v>17889.900000000001</v>
      </c>
      <c r="CP90">
        <v>16705.310000000001</v>
      </c>
      <c r="CQ90">
        <v>46.5</v>
      </c>
      <c r="CR90">
        <v>49.555799999999998</v>
      </c>
      <c r="CS90">
        <v>47.811999999999998</v>
      </c>
      <c r="CT90">
        <v>46.899799999999999</v>
      </c>
      <c r="CU90">
        <v>45.618699999999997</v>
      </c>
      <c r="CV90">
        <v>1959.9949999999999</v>
      </c>
      <c r="CW90">
        <v>39.991</v>
      </c>
      <c r="CX90">
        <v>0</v>
      </c>
      <c r="CY90">
        <v>1651546510.2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3.5000000000000003E-2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-65.024514285714304</v>
      </c>
      <c r="DO90">
        <v>-2.50430714923275</v>
      </c>
      <c r="DP90">
        <v>0.26657092737155003</v>
      </c>
      <c r="DQ90">
        <v>0</v>
      </c>
      <c r="DR90">
        <v>6.5698221428571397</v>
      </c>
      <c r="DS90">
        <v>1.5128474337632001</v>
      </c>
      <c r="DT90">
        <v>0.14785455387829999</v>
      </c>
      <c r="DU90">
        <v>0</v>
      </c>
      <c r="DV90">
        <v>0</v>
      </c>
      <c r="DW90">
        <v>2</v>
      </c>
      <c r="DX90" t="s">
        <v>357</v>
      </c>
      <c r="DY90">
        <v>2.8208799999999998</v>
      </c>
      <c r="DZ90">
        <v>2.6435300000000002</v>
      </c>
      <c r="EA90">
        <v>0.150619</v>
      </c>
      <c r="EB90">
        <v>0.15575900000000001</v>
      </c>
      <c r="EC90">
        <v>7.6817800000000006E-2</v>
      </c>
      <c r="ED90">
        <v>5.8351600000000003E-2</v>
      </c>
      <c r="EE90">
        <v>23609.8</v>
      </c>
      <c r="EF90">
        <v>20503.599999999999</v>
      </c>
      <c r="EG90">
        <v>24909.200000000001</v>
      </c>
      <c r="EH90">
        <v>23676.3</v>
      </c>
      <c r="EI90">
        <v>39302</v>
      </c>
      <c r="EJ90">
        <v>36942.300000000003</v>
      </c>
      <c r="EK90">
        <v>45083.199999999997</v>
      </c>
      <c r="EL90">
        <v>42284.6</v>
      </c>
      <c r="EM90">
        <v>1.73088</v>
      </c>
      <c r="EN90">
        <v>2.0747499999999999</v>
      </c>
      <c r="EO90">
        <v>-3.29092E-2</v>
      </c>
      <c r="EP90">
        <v>0</v>
      </c>
      <c r="EQ90">
        <v>25.4831</v>
      </c>
      <c r="ER90">
        <v>999.9</v>
      </c>
      <c r="ES90">
        <v>39.640999999999998</v>
      </c>
      <c r="ET90">
        <v>34.795000000000002</v>
      </c>
      <c r="EU90">
        <v>30.1663</v>
      </c>
      <c r="EV90">
        <v>52.150500000000001</v>
      </c>
      <c r="EW90">
        <v>28.561699999999998</v>
      </c>
      <c r="EX90">
        <v>2</v>
      </c>
      <c r="EY90">
        <v>0.37367899999999998</v>
      </c>
      <c r="EZ90">
        <v>4.8504899999999997</v>
      </c>
      <c r="FA90">
        <v>20.176400000000001</v>
      </c>
      <c r="FB90">
        <v>5.2337600000000002</v>
      </c>
      <c r="FC90">
        <v>11.992000000000001</v>
      </c>
      <c r="FD90">
        <v>4.9555999999999996</v>
      </c>
      <c r="FE90">
        <v>3.3039499999999999</v>
      </c>
      <c r="FF90">
        <v>347.9</v>
      </c>
      <c r="FG90">
        <v>9999</v>
      </c>
      <c r="FH90">
        <v>9999</v>
      </c>
      <c r="FI90">
        <v>6222.9</v>
      </c>
      <c r="FJ90">
        <v>1.8682300000000001</v>
      </c>
      <c r="FK90">
        <v>1.86388</v>
      </c>
      <c r="FL90">
        <v>1.8714500000000001</v>
      </c>
      <c r="FM90">
        <v>1.8623700000000001</v>
      </c>
      <c r="FN90">
        <v>1.8618300000000001</v>
      </c>
      <c r="FO90">
        <v>1.86825</v>
      </c>
      <c r="FP90">
        <v>1.85836</v>
      </c>
      <c r="FQ90">
        <v>1.8646799999999999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5.52</v>
      </c>
      <c r="GF90">
        <v>0.29620000000000002</v>
      </c>
      <c r="GG90">
        <v>1.5888367920270901</v>
      </c>
      <c r="GH90">
        <v>4.7671702753221603E-3</v>
      </c>
      <c r="GI90">
        <v>-2.2125445796511702E-6</v>
      </c>
      <c r="GJ90">
        <v>8.4011376092462001E-10</v>
      </c>
      <c r="GK90">
        <v>-6.0944756582233202E-2</v>
      </c>
      <c r="GL90">
        <v>-8.7290647325877699E-3</v>
      </c>
      <c r="GM90">
        <v>1.43137740804298E-3</v>
      </c>
      <c r="GN90">
        <v>-1.08861914993027E-5</v>
      </c>
      <c r="GO90">
        <v>12</v>
      </c>
      <c r="GP90">
        <v>2219</v>
      </c>
      <c r="GQ90">
        <v>4</v>
      </c>
      <c r="GR90">
        <v>38</v>
      </c>
      <c r="GS90">
        <v>3026.8</v>
      </c>
      <c r="GT90">
        <v>3026.8</v>
      </c>
      <c r="GU90">
        <v>3.10303</v>
      </c>
      <c r="GV90">
        <v>2.3559600000000001</v>
      </c>
      <c r="GW90">
        <v>1.9982899999999999</v>
      </c>
      <c r="GX90">
        <v>2.7087400000000001</v>
      </c>
      <c r="GY90">
        <v>2.0935100000000002</v>
      </c>
      <c r="GZ90">
        <v>2.3877000000000002</v>
      </c>
      <c r="HA90">
        <v>39.566600000000001</v>
      </c>
      <c r="HB90">
        <v>13.834300000000001</v>
      </c>
      <c r="HC90">
        <v>18</v>
      </c>
      <c r="HD90">
        <v>425.17099999999999</v>
      </c>
      <c r="HE90">
        <v>657.077</v>
      </c>
      <c r="HF90">
        <v>20.415099999999999</v>
      </c>
      <c r="HG90">
        <v>32.170200000000001</v>
      </c>
      <c r="HH90">
        <v>30.000699999999998</v>
      </c>
      <c r="HI90">
        <v>31.983799999999999</v>
      </c>
      <c r="HJ90">
        <v>31.964700000000001</v>
      </c>
      <c r="HK90">
        <v>62.090699999999998</v>
      </c>
      <c r="HL90">
        <v>61.485900000000001</v>
      </c>
      <c r="HM90">
        <v>0</v>
      </c>
      <c r="HN90">
        <v>20.4361</v>
      </c>
      <c r="HO90">
        <v>1274.21</v>
      </c>
      <c r="HP90">
        <v>14.584300000000001</v>
      </c>
      <c r="HQ90">
        <v>95.377499999999998</v>
      </c>
      <c r="HR90">
        <v>99.371899999999997</v>
      </c>
    </row>
    <row r="91" spans="1:226" x14ac:dyDescent="0.2">
      <c r="A91">
        <v>75</v>
      </c>
      <c r="B91">
        <v>1657479731.0999999</v>
      </c>
      <c r="C91">
        <v>462.09999990463302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1657479728.5999999</v>
      </c>
      <c r="J91">
        <f t="shared" si="34"/>
        <v>5.8749045867823226E-3</v>
      </c>
      <c r="K91">
        <f t="shared" si="35"/>
        <v>5.8749045867823222</v>
      </c>
      <c r="L91">
        <f t="shared" si="36"/>
        <v>29.005249043542555</v>
      </c>
      <c r="M91">
        <f t="shared" si="37"/>
        <v>1196.10111111111</v>
      </c>
      <c r="N91">
        <f t="shared" si="38"/>
        <v>982.55011995305006</v>
      </c>
      <c r="O91">
        <f t="shared" si="39"/>
        <v>72.134008782865493</v>
      </c>
      <c r="P91">
        <f t="shared" si="40"/>
        <v>87.811874734905885</v>
      </c>
      <c r="Q91">
        <f t="shared" si="41"/>
        <v>0.27979396252639799</v>
      </c>
      <c r="R91">
        <f t="shared" si="42"/>
        <v>2.4200275952127539</v>
      </c>
      <c r="S91">
        <f t="shared" si="43"/>
        <v>0.26298471514189403</v>
      </c>
      <c r="T91">
        <f t="shared" si="44"/>
        <v>0.16579147166086655</v>
      </c>
      <c r="U91">
        <f t="shared" si="45"/>
        <v>321.52009600000019</v>
      </c>
      <c r="V91">
        <f t="shared" si="46"/>
        <v>25.191313728872434</v>
      </c>
      <c r="W91">
        <f t="shared" si="47"/>
        <v>24.951266666666701</v>
      </c>
      <c r="X91">
        <f t="shared" si="48"/>
        <v>3.1704509565497236</v>
      </c>
      <c r="Y91">
        <f t="shared" si="49"/>
        <v>50.545966508986886</v>
      </c>
      <c r="Z91">
        <f t="shared" si="50"/>
        <v>1.5835064630511668</v>
      </c>
      <c r="AA91">
        <f t="shared" si="51"/>
        <v>3.1328047961445651</v>
      </c>
      <c r="AB91">
        <f t="shared" si="52"/>
        <v>1.5869444934985568</v>
      </c>
      <c r="AC91">
        <f t="shared" si="53"/>
        <v>-259.08329227710044</v>
      </c>
      <c r="AD91">
        <f t="shared" si="54"/>
        <v>-26.11110134632591</v>
      </c>
      <c r="AE91">
        <f t="shared" si="55"/>
        <v>-2.2788418761961968</v>
      </c>
      <c r="AF91">
        <f t="shared" si="56"/>
        <v>34.046860500377619</v>
      </c>
      <c r="AG91">
        <f t="shared" si="57"/>
        <v>47.419467011698714</v>
      </c>
      <c r="AH91">
        <f t="shared" si="58"/>
        <v>5.8972434104329565</v>
      </c>
      <c r="AI91">
        <f t="shared" si="59"/>
        <v>29.005249043542555</v>
      </c>
      <c r="AJ91">
        <v>1278.3027009805901</v>
      </c>
      <c r="AK91">
        <v>1229.42921212121</v>
      </c>
      <c r="AL91">
        <v>3.4704630005358199</v>
      </c>
      <c r="AM91">
        <v>65.887509024533699</v>
      </c>
      <c r="AN91">
        <f t="shared" si="60"/>
        <v>5.8749045867823222</v>
      </c>
      <c r="AO91">
        <v>14.6743080483906</v>
      </c>
      <c r="AP91">
        <v>21.571141258741299</v>
      </c>
      <c r="AQ91">
        <v>1.8351160780559101E-4</v>
      </c>
      <c r="AR91">
        <v>78.957328814249607</v>
      </c>
      <c r="AS91">
        <v>18</v>
      </c>
      <c r="AT91">
        <v>4</v>
      </c>
      <c r="AU91">
        <f t="shared" si="61"/>
        <v>1</v>
      </c>
      <c r="AV91">
        <f t="shared" si="62"/>
        <v>0</v>
      </c>
      <c r="AW91">
        <f t="shared" si="63"/>
        <v>39089.114855211403</v>
      </c>
      <c r="AX91">
        <f t="shared" si="64"/>
        <v>2000.0288888888899</v>
      </c>
      <c r="AY91">
        <f t="shared" si="65"/>
        <v>1681.2240000000008</v>
      </c>
      <c r="AZ91">
        <f t="shared" si="66"/>
        <v>0.84059985800205106</v>
      </c>
      <c r="BA91">
        <f t="shared" si="67"/>
        <v>0.1607577259439586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1657479728.5999999</v>
      </c>
      <c r="BH91">
        <v>1196.10111111111</v>
      </c>
      <c r="BI91">
        <v>1261.4677777777799</v>
      </c>
      <c r="BJ91">
        <v>21.569222222222201</v>
      </c>
      <c r="BK91">
        <v>14.645288888888899</v>
      </c>
      <c r="BL91">
        <v>1190.5533333333301</v>
      </c>
      <c r="BM91">
        <v>21.2729111111111</v>
      </c>
      <c r="BN91">
        <v>500.00866666666701</v>
      </c>
      <c r="BO91">
        <v>73.387788888888906</v>
      </c>
      <c r="BP91">
        <v>2.73044666666667E-2</v>
      </c>
      <c r="BQ91">
        <v>24.7511333333333</v>
      </c>
      <c r="BR91">
        <v>24.951266666666701</v>
      </c>
      <c r="BS91">
        <v>999.9</v>
      </c>
      <c r="BT91">
        <v>0</v>
      </c>
      <c r="BU91">
        <v>0</v>
      </c>
      <c r="BV91">
        <v>9997.5033333333304</v>
      </c>
      <c r="BW91">
        <v>0</v>
      </c>
      <c r="BX91">
        <v>1952.0388888888899</v>
      </c>
      <c r="BY91">
        <v>-65.368233333333293</v>
      </c>
      <c r="BZ91">
        <v>1222.46888888889</v>
      </c>
      <c r="CA91">
        <v>1280.2177777777799</v>
      </c>
      <c r="CB91">
        <v>6.9239322222222199</v>
      </c>
      <c r="CC91">
        <v>1261.4677777777799</v>
      </c>
      <c r="CD91">
        <v>14.645288888888899</v>
      </c>
      <c r="CE91">
        <v>1.5829177777777801</v>
      </c>
      <c r="CF91">
        <v>1.0747855555555601</v>
      </c>
      <c r="CG91">
        <v>13.7935</v>
      </c>
      <c r="CH91">
        <v>7.9716322222222198</v>
      </c>
      <c r="CI91">
        <v>2000.0288888888899</v>
      </c>
      <c r="CJ91">
        <v>0.98000533333333295</v>
      </c>
      <c r="CK91">
        <v>1.9994722222222198E-2</v>
      </c>
      <c r="CL91">
        <v>0</v>
      </c>
      <c r="CM91">
        <v>2.67716666666667</v>
      </c>
      <c r="CN91">
        <v>0</v>
      </c>
      <c r="CO91">
        <v>17982.311111111099</v>
      </c>
      <c r="CP91">
        <v>16705.677777777801</v>
      </c>
      <c r="CQ91">
        <v>46.5</v>
      </c>
      <c r="CR91">
        <v>49.561999999999998</v>
      </c>
      <c r="CS91">
        <v>47.832999999999998</v>
      </c>
      <c r="CT91">
        <v>46.936999999999998</v>
      </c>
      <c r="CU91">
        <v>45.625</v>
      </c>
      <c r="CV91">
        <v>1960.0377777777801</v>
      </c>
      <c r="CW91">
        <v>39.991111111111103</v>
      </c>
      <c r="CX91">
        <v>0</v>
      </c>
      <c r="CY91">
        <v>1651546515.5999999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3.5000000000000003E-2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-65.246668292682898</v>
      </c>
      <c r="DO91">
        <v>-1.4566641114983301</v>
      </c>
      <c r="DP91">
        <v>0.18926962112935899</v>
      </c>
      <c r="DQ91">
        <v>0</v>
      </c>
      <c r="DR91">
        <v>6.7238146341463398</v>
      </c>
      <c r="DS91">
        <v>1.5112233449477499</v>
      </c>
      <c r="DT91">
        <v>0.149490920208774</v>
      </c>
      <c r="DU91">
        <v>0</v>
      </c>
      <c r="DV91">
        <v>0</v>
      </c>
      <c r="DW91">
        <v>2</v>
      </c>
      <c r="DX91" t="s">
        <v>357</v>
      </c>
      <c r="DY91">
        <v>2.8207900000000001</v>
      </c>
      <c r="DZ91">
        <v>2.64385</v>
      </c>
      <c r="EA91">
        <v>0.15196999999999999</v>
      </c>
      <c r="EB91">
        <v>0.15704799999999999</v>
      </c>
      <c r="EC91">
        <v>7.6834899999999998E-2</v>
      </c>
      <c r="ED91">
        <v>5.81454E-2</v>
      </c>
      <c r="EE91">
        <v>23571.599999999999</v>
      </c>
      <c r="EF91">
        <v>20471.8</v>
      </c>
      <c r="EG91">
        <v>24908.6</v>
      </c>
      <c r="EH91">
        <v>23675.9</v>
      </c>
      <c r="EI91">
        <v>39300.6</v>
      </c>
      <c r="EJ91">
        <v>36949.9</v>
      </c>
      <c r="EK91">
        <v>45082.3</v>
      </c>
      <c r="EL91">
        <v>42284</v>
      </c>
      <c r="EM91">
        <v>1.73055</v>
      </c>
      <c r="EN91">
        <v>2.0746500000000001</v>
      </c>
      <c r="EO91">
        <v>-3.23728E-2</v>
      </c>
      <c r="EP91">
        <v>0</v>
      </c>
      <c r="EQ91">
        <v>25.4938</v>
      </c>
      <c r="ER91">
        <v>999.9</v>
      </c>
      <c r="ES91">
        <v>39.616999999999997</v>
      </c>
      <c r="ET91">
        <v>34.825000000000003</v>
      </c>
      <c r="EU91">
        <v>30.2</v>
      </c>
      <c r="EV91">
        <v>52.520499999999998</v>
      </c>
      <c r="EW91">
        <v>28.629799999999999</v>
      </c>
      <c r="EX91">
        <v>2</v>
      </c>
      <c r="EY91">
        <v>0.37442300000000001</v>
      </c>
      <c r="EZ91">
        <v>4.8845700000000001</v>
      </c>
      <c r="FA91">
        <v>20.1754</v>
      </c>
      <c r="FB91">
        <v>5.2337600000000002</v>
      </c>
      <c r="FC91">
        <v>11.992000000000001</v>
      </c>
      <c r="FD91">
        <v>4.9556500000000003</v>
      </c>
      <c r="FE91">
        <v>3.3039299999999998</v>
      </c>
      <c r="FF91">
        <v>347.9</v>
      </c>
      <c r="FG91">
        <v>9999</v>
      </c>
      <c r="FH91">
        <v>9999</v>
      </c>
      <c r="FI91">
        <v>6223.2</v>
      </c>
      <c r="FJ91">
        <v>1.86822</v>
      </c>
      <c r="FK91">
        <v>1.86388</v>
      </c>
      <c r="FL91">
        <v>1.87144</v>
      </c>
      <c r="FM91">
        <v>1.8623400000000001</v>
      </c>
      <c r="FN91">
        <v>1.8618399999999999</v>
      </c>
      <c r="FO91">
        <v>1.8682300000000001</v>
      </c>
      <c r="FP91">
        <v>1.8583700000000001</v>
      </c>
      <c r="FQ91">
        <v>1.86467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5.57</v>
      </c>
      <c r="GF91">
        <v>0.29649999999999999</v>
      </c>
      <c r="GG91">
        <v>1.5888367920270901</v>
      </c>
      <c r="GH91">
        <v>4.7671702753221603E-3</v>
      </c>
      <c r="GI91">
        <v>-2.2125445796511702E-6</v>
      </c>
      <c r="GJ91">
        <v>8.4011376092462001E-10</v>
      </c>
      <c r="GK91">
        <v>-6.0944756582233202E-2</v>
      </c>
      <c r="GL91">
        <v>-8.7290647325877699E-3</v>
      </c>
      <c r="GM91">
        <v>1.43137740804298E-3</v>
      </c>
      <c r="GN91">
        <v>-1.08861914993027E-5</v>
      </c>
      <c r="GO91">
        <v>12</v>
      </c>
      <c r="GP91">
        <v>2219</v>
      </c>
      <c r="GQ91">
        <v>4</v>
      </c>
      <c r="GR91">
        <v>38</v>
      </c>
      <c r="GS91">
        <v>3026.8</v>
      </c>
      <c r="GT91">
        <v>3026.8</v>
      </c>
      <c r="GU91">
        <v>3.13232</v>
      </c>
      <c r="GV91">
        <v>2.35229</v>
      </c>
      <c r="GW91">
        <v>1.9982899999999999</v>
      </c>
      <c r="GX91">
        <v>2.7087400000000001</v>
      </c>
      <c r="GY91">
        <v>2.0935100000000002</v>
      </c>
      <c r="GZ91">
        <v>2.4169900000000002</v>
      </c>
      <c r="HA91">
        <v>39.591700000000003</v>
      </c>
      <c r="HB91">
        <v>13.834300000000001</v>
      </c>
      <c r="HC91">
        <v>18</v>
      </c>
      <c r="HD91">
        <v>425.024</v>
      </c>
      <c r="HE91">
        <v>657.06899999999996</v>
      </c>
      <c r="HF91">
        <v>20.456099999999999</v>
      </c>
      <c r="HG91">
        <v>32.178699999999999</v>
      </c>
      <c r="HH91">
        <v>30.000699999999998</v>
      </c>
      <c r="HI91">
        <v>31.990100000000002</v>
      </c>
      <c r="HJ91">
        <v>31.971699999999998</v>
      </c>
      <c r="HK91">
        <v>62.685400000000001</v>
      </c>
      <c r="HL91">
        <v>61.485900000000001</v>
      </c>
      <c r="HM91">
        <v>0</v>
      </c>
      <c r="HN91">
        <v>20.4742</v>
      </c>
      <c r="HO91">
        <v>1294.32</v>
      </c>
      <c r="HP91">
        <v>14.4992</v>
      </c>
      <c r="HQ91">
        <v>95.375399999999999</v>
      </c>
      <c r="HR91">
        <v>99.3703</v>
      </c>
    </row>
    <row r="92" spans="1:226" x14ac:dyDescent="0.2">
      <c r="A92">
        <v>76</v>
      </c>
      <c r="B92">
        <v>1657479736.0999999</v>
      </c>
      <c r="C92">
        <v>467.09999990463302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1657479733.3</v>
      </c>
      <c r="J92">
        <f t="shared" si="34"/>
        <v>5.9438738018281496E-3</v>
      </c>
      <c r="K92">
        <f t="shared" si="35"/>
        <v>5.9438738018281496</v>
      </c>
      <c r="L92">
        <f t="shared" si="36"/>
        <v>29.173460420963032</v>
      </c>
      <c r="M92">
        <f t="shared" si="37"/>
        <v>1212</v>
      </c>
      <c r="N92">
        <f t="shared" si="38"/>
        <v>998.67382537533751</v>
      </c>
      <c r="O92">
        <f t="shared" si="39"/>
        <v>73.317923721692125</v>
      </c>
      <c r="P92">
        <f t="shared" si="40"/>
        <v>88.979325674519984</v>
      </c>
      <c r="Q92">
        <f t="shared" si="41"/>
        <v>0.28293866882868679</v>
      </c>
      <c r="R92">
        <f t="shared" si="42"/>
        <v>2.4187937606755572</v>
      </c>
      <c r="S92">
        <f t="shared" si="43"/>
        <v>0.2657537021329231</v>
      </c>
      <c r="T92">
        <f t="shared" si="44"/>
        <v>0.16755301407044781</v>
      </c>
      <c r="U92">
        <f t="shared" si="45"/>
        <v>321.52186290000003</v>
      </c>
      <c r="V92">
        <f t="shared" si="46"/>
        <v>25.201115885289809</v>
      </c>
      <c r="W92">
        <f t="shared" si="47"/>
        <v>24.96773</v>
      </c>
      <c r="X92">
        <f t="shared" si="48"/>
        <v>3.1735653226153473</v>
      </c>
      <c r="Y92">
        <f t="shared" si="49"/>
        <v>50.492408086482712</v>
      </c>
      <c r="Z92">
        <f t="shared" si="50"/>
        <v>1.584764371128623</v>
      </c>
      <c r="AA92">
        <f t="shared" si="51"/>
        <v>3.1386191136185468</v>
      </c>
      <c r="AB92">
        <f t="shared" si="52"/>
        <v>1.5888009514867243</v>
      </c>
      <c r="AC92">
        <f t="shared" si="53"/>
        <v>-262.12483466062139</v>
      </c>
      <c r="AD92">
        <f t="shared" si="54"/>
        <v>-24.196092811798962</v>
      </c>
      <c r="AE92">
        <f t="shared" si="55"/>
        <v>-2.1132925461286693</v>
      </c>
      <c r="AF92">
        <f t="shared" si="56"/>
        <v>33.087642881451018</v>
      </c>
      <c r="AG92">
        <f t="shared" si="57"/>
        <v>47.258459015169798</v>
      </c>
      <c r="AH92">
        <f t="shared" si="58"/>
        <v>5.9373087597608274</v>
      </c>
      <c r="AI92">
        <f t="shared" si="59"/>
        <v>29.173460420963032</v>
      </c>
      <c r="AJ92">
        <v>1295.47232378494</v>
      </c>
      <c r="AK92">
        <v>1246.6150303030299</v>
      </c>
      <c r="AL92">
        <v>3.4141206065479399</v>
      </c>
      <c r="AM92">
        <v>65.887509024533699</v>
      </c>
      <c r="AN92">
        <f t="shared" si="60"/>
        <v>5.9438738018281496</v>
      </c>
      <c r="AO92">
        <v>14.6254704680233</v>
      </c>
      <c r="AP92">
        <v>21.601915384615399</v>
      </c>
      <c r="AQ92">
        <v>4.6845588322395599E-4</v>
      </c>
      <c r="AR92">
        <v>78.957328814249607</v>
      </c>
      <c r="AS92">
        <v>18</v>
      </c>
      <c r="AT92">
        <v>4</v>
      </c>
      <c r="AU92">
        <f t="shared" si="61"/>
        <v>1</v>
      </c>
      <c r="AV92">
        <f t="shared" si="62"/>
        <v>0</v>
      </c>
      <c r="AW92">
        <f t="shared" si="63"/>
        <v>39054.630922903511</v>
      </c>
      <c r="AX92">
        <f t="shared" si="64"/>
        <v>2000.04</v>
      </c>
      <c r="AY92">
        <f t="shared" si="65"/>
        <v>1681.23333</v>
      </c>
      <c r="AZ92">
        <f t="shared" si="66"/>
        <v>0.84059985300293993</v>
      </c>
      <c r="BA92">
        <f t="shared" si="67"/>
        <v>0.16075771629567409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1657479733.3</v>
      </c>
      <c r="BH92">
        <v>1212</v>
      </c>
      <c r="BI92">
        <v>1277.346</v>
      </c>
      <c r="BJ92">
        <v>21.586300000000001</v>
      </c>
      <c r="BK92">
        <v>14.615259999999999</v>
      </c>
      <c r="BL92">
        <v>1206.405</v>
      </c>
      <c r="BM92">
        <v>21.289380000000001</v>
      </c>
      <c r="BN92">
        <v>499.99520000000001</v>
      </c>
      <c r="BO92">
        <v>73.388339999999999</v>
      </c>
      <c r="BP92">
        <v>2.6945210000000001E-2</v>
      </c>
      <c r="BQ92">
        <v>24.78218</v>
      </c>
      <c r="BR92">
        <v>24.96773</v>
      </c>
      <c r="BS92">
        <v>999.9</v>
      </c>
      <c r="BT92">
        <v>0</v>
      </c>
      <c r="BU92">
        <v>0</v>
      </c>
      <c r="BV92">
        <v>9989.3169999999991</v>
      </c>
      <c r="BW92">
        <v>0</v>
      </c>
      <c r="BX92">
        <v>2085.8339999999998</v>
      </c>
      <c r="BY92">
        <v>-65.345160000000007</v>
      </c>
      <c r="BZ92">
        <v>1238.74</v>
      </c>
      <c r="CA92">
        <v>1296.2909999999999</v>
      </c>
      <c r="CB92">
        <v>6.9710330000000003</v>
      </c>
      <c r="CC92">
        <v>1277.346</v>
      </c>
      <c r="CD92">
        <v>14.615259999999999</v>
      </c>
      <c r="CE92">
        <v>1.584182</v>
      </c>
      <c r="CF92">
        <v>1.072589</v>
      </c>
      <c r="CG92">
        <v>13.80579</v>
      </c>
      <c r="CH92">
        <v>7.9415909999999998</v>
      </c>
      <c r="CI92">
        <v>2000.04</v>
      </c>
      <c r="CJ92">
        <v>0.98000549999999997</v>
      </c>
      <c r="CK92">
        <v>1.999455E-2</v>
      </c>
      <c r="CL92">
        <v>0</v>
      </c>
      <c r="CM92">
        <v>2.58209</v>
      </c>
      <c r="CN92">
        <v>0</v>
      </c>
      <c r="CO92">
        <v>18097.080000000002</v>
      </c>
      <c r="CP92">
        <v>16705.759999999998</v>
      </c>
      <c r="CQ92">
        <v>46.543399999999998</v>
      </c>
      <c r="CR92">
        <v>49.593499999999999</v>
      </c>
      <c r="CS92">
        <v>47.862400000000001</v>
      </c>
      <c r="CT92">
        <v>46.936999999999998</v>
      </c>
      <c r="CU92">
        <v>45.6374</v>
      </c>
      <c r="CV92">
        <v>1960.049</v>
      </c>
      <c r="CW92">
        <v>39.991</v>
      </c>
      <c r="CX92">
        <v>0</v>
      </c>
      <c r="CY92">
        <v>1651546520.4000001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3.5000000000000003E-2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-65.315129268292694</v>
      </c>
      <c r="DO92">
        <v>-0.61664320557483199</v>
      </c>
      <c r="DP92">
        <v>0.138882161392755</v>
      </c>
      <c r="DQ92">
        <v>0</v>
      </c>
      <c r="DR92">
        <v>6.81013926829268</v>
      </c>
      <c r="DS92">
        <v>1.3366421602787599</v>
      </c>
      <c r="DT92">
        <v>0.13405789035993801</v>
      </c>
      <c r="DU92">
        <v>0</v>
      </c>
      <c r="DV92">
        <v>0</v>
      </c>
      <c r="DW92">
        <v>2</v>
      </c>
      <c r="DX92" t="s">
        <v>357</v>
      </c>
      <c r="DY92">
        <v>2.82091</v>
      </c>
      <c r="DZ92">
        <v>2.6432799999999999</v>
      </c>
      <c r="EA92">
        <v>0.15329400000000001</v>
      </c>
      <c r="EB92">
        <v>0.15832299999999999</v>
      </c>
      <c r="EC92">
        <v>7.6919500000000002E-2</v>
      </c>
      <c r="ED92">
        <v>5.8030400000000003E-2</v>
      </c>
      <c r="EE92">
        <v>23534</v>
      </c>
      <c r="EF92">
        <v>20440</v>
      </c>
      <c r="EG92">
        <v>24907.8</v>
      </c>
      <c r="EH92">
        <v>23674.9</v>
      </c>
      <c r="EI92">
        <v>39296.1</v>
      </c>
      <c r="EJ92">
        <v>36953</v>
      </c>
      <c r="EK92">
        <v>45081.3</v>
      </c>
      <c r="EL92">
        <v>42282.400000000001</v>
      </c>
      <c r="EM92">
        <v>1.73055</v>
      </c>
      <c r="EN92">
        <v>2.0744199999999999</v>
      </c>
      <c r="EO92">
        <v>-3.2454700000000003E-2</v>
      </c>
      <c r="EP92">
        <v>0</v>
      </c>
      <c r="EQ92">
        <v>25.507300000000001</v>
      </c>
      <c r="ER92">
        <v>999.9</v>
      </c>
      <c r="ES92">
        <v>39.591999999999999</v>
      </c>
      <c r="ET92">
        <v>34.825000000000003</v>
      </c>
      <c r="EU92">
        <v>30.1785</v>
      </c>
      <c r="EV92">
        <v>52.4405</v>
      </c>
      <c r="EW92">
        <v>28.589700000000001</v>
      </c>
      <c r="EX92">
        <v>2</v>
      </c>
      <c r="EY92">
        <v>0.37510399999999999</v>
      </c>
      <c r="EZ92">
        <v>4.90015</v>
      </c>
      <c r="FA92">
        <v>20.174600000000002</v>
      </c>
      <c r="FB92">
        <v>5.23346</v>
      </c>
      <c r="FC92">
        <v>11.992000000000001</v>
      </c>
      <c r="FD92">
        <v>4.95505</v>
      </c>
      <c r="FE92">
        <v>3.3039299999999998</v>
      </c>
      <c r="FF92">
        <v>347.9</v>
      </c>
      <c r="FG92">
        <v>9999</v>
      </c>
      <c r="FH92">
        <v>9999</v>
      </c>
      <c r="FI92">
        <v>6223.2</v>
      </c>
      <c r="FJ92">
        <v>1.8682000000000001</v>
      </c>
      <c r="FK92">
        <v>1.86388</v>
      </c>
      <c r="FL92">
        <v>1.8714500000000001</v>
      </c>
      <c r="FM92">
        <v>1.86236</v>
      </c>
      <c r="FN92">
        <v>1.8618300000000001</v>
      </c>
      <c r="FO92">
        <v>1.86826</v>
      </c>
      <c r="FP92">
        <v>1.8583700000000001</v>
      </c>
      <c r="FQ92">
        <v>1.86466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5.62</v>
      </c>
      <c r="GF92">
        <v>0.29770000000000002</v>
      </c>
      <c r="GG92">
        <v>1.5888367920270901</v>
      </c>
      <c r="GH92">
        <v>4.7671702753221603E-3</v>
      </c>
      <c r="GI92">
        <v>-2.2125445796511702E-6</v>
      </c>
      <c r="GJ92">
        <v>8.4011376092462001E-10</v>
      </c>
      <c r="GK92">
        <v>-6.0944756582233202E-2</v>
      </c>
      <c r="GL92">
        <v>-8.7290647325877699E-3</v>
      </c>
      <c r="GM92">
        <v>1.43137740804298E-3</v>
      </c>
      <c r="GN92">
        <v>-1.08861914993027E-5</v>
      </c>
      <c r="GO92">
        <v>12</v>
      </c>
      <c r="GP92">
        <v>2219</v>
      </c>
      <c r="GQ92">
        <v>4</v>
      </c>
      <c r="GR92">
        <v>38</v>
      </c>
      <c r="GS92">
        <v>3026.9</v>
      </c>
      <c r="GT92">
        <v>3026.9</v>
      </c>
      <c r="GU92">
        <v>3.1652800000000001</v>
      </c>
      <c r="GV92">
        <v>2.3559600000000001</v>
      </c>
      <c r="GW92">
        <v>1.9982899999999999</v>
      </c>
      <c r="GX92">
        <v>2.7087400000000001</v>
      </c>
      <c r="GY92">
        <v>2.0935100000000002</v>
      </c>
      <c r="GZ92">
        <v>2.4194300000000002</v>
      </c>
      <c r="HA92">
        <v>39.591700000000003</v>
      </c>
      <c r="HB92">
        <v>13.834300000000001</v>
      </c>
      <c r="HC92">
        <v>18</v>
      </c>
      <c r="HD92">
        <v>425.065</v>
      </c>
      <c r="HE92">
        <v>656.95600000000002</v>
      </c>
      <c r="HF92">
        <v>20.491</v>
      </c>
      <c r="HG92">
        <v>32.1858</v>
      </c>
      <c r="HH92">
        <v>30.000699999999998</v>
      </c>
      <c r="HI92">
        <v>31.996400000000001</v>
      </c>
      <c r="HJ92">
        <v>31.9787</v>
      </c>
      <c r="HK92">
        <v>63.344700000000003</v>
      </c>
      <c r="HL92">
        <v>62.047199999999997</v>
      </c>
      <c r="HM92">
        <v>0</v>
      </c>
      <c r="HN92">
        <v>20.498699999999999</v>
      </c>
      <c r="HO92">
        <v>1307.73</v>
      </c>
      <c r="HP92">
        <v>14.381600000000001</v>
      </c>
      <c r="HQ92">
        <v>95.373099999999994</v>
      </c>
      <c r="HR92">
        <v>99.366500000000002</v>
      </c>
    </row>
    <row r="93" spans="1:226" x14ac:dyDescent="0.2">
      <c r="A93">
        <v>77</v>
      </c>
      <c r="B93">
        <v>1657479741.0999999</v>
      </c>
      <c r="C93">
        <v>472.09999990463302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1657479738.5999999</v>
      </c>
      <c r="J93">
        <f t="shared" si="34"/>
        <v>6.0563209492621069E-3</v>
      </c>
      <c r="K93">
        <f t="shared" si="35"/>
        <v>6.0563209492621066</v>
      </c>
      <c r="L93">
        <f t="shared" si="36"/>
        <v>28.6775094272766</v>
      </c>
      <c r="M93">
        <f t="shared" si="37"/>
        <v>1229.75444444444</v>
      </c>
      <c r="N93">
        <f t="shared" si="38"/>
        <v>1021.5443509260293</v>
      </c>
      <c r="O93">
        <f t="shared" si="39"/>
        <v>74.996611475873493</v>
      </c>
      <c r="P93">
        <f t="shared" si="40"/>
        <v>90.282341826005123</v>
      </c>
      <c r="Q93">
        <f t="shared" si="41"/>
        <v>0.2881778513929405</v>
      </c>
      <c r="R93">
        <f t="shared" si="42"/>
        <v>2.4148922005623361</v>
      </c>
      <c r="S93">
        <f t="shared" si="43"/>
        <v>0.27034519237390647</v>
      </c>
      <c r="T93">
        <f t="shared" si="44"/>
        <v>0.17047590179802402</v>
      </c>
      <c r="U93">
        <f t="shared" si="45"/>
        <v>321.5097463333326</v>
      </c>
      <c r="V93">
        <f t="shared" si="46"/>
        <v>25.20055645049807</v>
      </c>
      <c r="W93">
        <f t="shared" si="47"/>
        <v>24.995566666666701</v>
      </c>
      <c r="X93">
        <f t="shared" si="48"/>
        <v>3.1788372623010699</v>
      </c>
      <c r="Y93">
        <f t="shared" si="49"/>
        <v>50.479449031258042</v>
      </c>
      <c r="Z93">
        <f t="shared" si="50"/>
        <v>1.5875718525913873</v>
      </c>
      <c r="AA93">
        <f t="shared" si="51"/>
        <v>3.1449864906574678</v>
      </c>
      <c r="AB93">
        <f t="shared" si="52"/>
        <v>1.5912654097096826</v>
      </c>
      <c r="AC93">
        <f t="shared" si="53"/>
        <v>-267.08375386245893</v>
      </c>
      <c r="AD93">
        <f t="shared" si="54"/>
        <v>-23.362171592395725</v>
      </c>
      <c r="AE93">
        <f t="shared" si="55"/>
        <v>-2.0443901424044966</v>
      </c>
      <c r="AF93">
        <f t="shared" si="56"/>
        <v>29.019430736073446</v>
      </c>
      <c r="AG93">
        <f t="shared" si="57"/>
        <v>47.026146703512516</v>
      </c>
      <c r="AH93">
        <f t="shared" si="58"/>
        <v>6.0504012756888885</v>
      </c>
      <c r="AI93">
        <f t="shared" si="59"/>
        <v>28.6775094272766</v>
      </c>
      <c r="AJ93">
        <v>1312.36471649436</v>
      </c>
      <c r="AK93">
        <v>1263.8958787878801</v>
      </c>
      <c r="AL93">
        <v>3.4707340740730399</v>
      </c>
      <c r="AM93">
        <v>65.887509024533699</v>
      </c>
      <c r="AN93">
        <f t="shared" si="60"/>
        <v>6.0563209492621066</v>
      </c>
      <c r="AO93">
        <v>14.5669696460147</v>
      </c>
      <c r="AP93">
        <v>21.632176923076901</v>
      </c>
      <c r="AQ93">
        <v>9.6547804327686299E-3</v>
      </c>
      <c r="AR93">
        <v>78.957328814249607</v>
      </c>
      <c r="AS93">
        <v>18</v>
      </c>
      <c r="AT93">
        <v>4</v>
      </c>
      <c r="AU93">
        <f t="shared" si="61"/>
        <v>1</v>
      </c>
      <c r="AV93">
        <f t="shared" si="62"/>
        <v>0</v>
      </c>
      <c r="AW93">
        <f t="shared" si="63"/>
        <v>38953.997219529156</v>
      </c>
      <c r="AX93">
        <f t="shared" si="64"/>
        <v>1999.96444444444</v>
      </c>
      <c r="AY93">
        <f t="shared" si="65"/>
        <v>1681.1698333333295</v>
      </c>
      <c r="AZ93">
        <f t="shared" si="66"/>
        <v>0.84059986066418957</v>
      </c>
      <c r="BA93">
        <f t="shared" si="67"/>
        <v>0.1607577310818859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1657479738.5999999</v>
      </c>
      <c r="BH93">
        <v>1229.75444444444</v>
      </c>
      <c r="BI93">
        <v>1295.1144444444401</v>
      </c>
      <c r="BJ93">
        <v>21.624644444444399</v>
      </c>
      <c r="BK93">
        <v>14.5211666666667</v>
      </c>
      <c r="BL93">
        <v>1224.1055555555599</v>
      </c>
      <c r="BM93">
        <v>21.326333333333299</v>
      </c>
      <c r="BN93">
        <v>499.99988888888902</v>
      </c>
      <c r="BO93">
        <v>73.387355555555501</v>
      </c>
      <c r="BP93">
        <v>2.7578811111111101E-2</v>
      </c>
      <c r="BQ93">
        <v>24.816122222222202</v>
      </c>
      <c r="BR93">
        <v>24.995566666666701</v>
      </c>
      <c r="BS93">
        <v>999.9</v>
      </c>
      <c r="BT93">
        <v>0</v>
      </c>
      <c r="BU93">
        <v>0</v>
      </c>
      <c r="BV93">
        <v>9963.82</v>
      </c>
      <c r="BW93">
        <v>0</v>
      </c>
      <c r="BX93">
        <v>2264.1811111111101</v>
      </c>
      <c r="BY93">
        <v>-65.361311111111107</v>
      </c>
      <c r="BZ93">
        <v>1256.93333333333</v>
      </c>
      <c r="CA93">
        <v>1314.2</v>
      </c>
      <c r="CB93">
        <v>7.1034755555555504</v>
      </c>
      <c r="CC93">
        <v>1295.1144444444401</v>
      </c>
      <c r="CD93">
        <v>14.5211666666667</v>
      </c>
      <c r="CE93">
        <v>1.58697333333333</v>
      </c>
      <c r="CF93">
        <v>1.0656688888888901</v>
      </c>
      <c r="CG93">
        <v>13.8329</v>
      </c>
      <c r="CH93">
        <v>7.8465188888888902</v>
      </c>
      <c r="CI93">
        <v>1999.96444444444</v>
      </c>
      <c r="CJ93">
        <v>0.98000500000000001</v>
      </c>
      <c r="CK93">
        <v>1.99950666666667E-2</v>
      </c>
      <c r="CL93">
        <v>0</v>
      </c>
      <c r="CM93">
        <v>2.5107222222222201</v>
      </c>
      <c r="CN93">
        <v>0</v>
      </c>
      <c r="CO93">
        <v>18209.9888888889</v>
      </c>
      <c r="CP93">
        <v>16705.144444444399</v>
      </c>
      <c r="CQ93">
        <v>46.561999999999998</v>
      </c>
      <c r="CR93">
        <v>49.625</v>
      </c>
      <c r="CS93">
        <v>47.888777777777797</v>
      </c>
      <c r="CT93">
        <v>46.985999999999997</v>
      </c>
      <c r="CU93">
        <v>45.686999999999998</v>
      </c>
      <c r="CV93">
        <v>1959.97444444444</v>
      </c>
      <c r="CW93">
        <v>39.99</v>
      </c>
      <c r="CX93">
        <v>0</v>
      </c>
      <c r="CY93">
        <v>1651546525.2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3.5000000000000003E-2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-65.349526829268299</v>
      </c>
      <c r="DO93">
        <v>-0.116554703832805</v>
      </c>
      <c r="DP93">
        <v>0.126401072904505</v>
      </c>
      <c r="DQ93">
        <v>0</v>
      </c>
      <c r="DR93">
        <v>6.9408397560975601</v>
      </c>
      <c r="DS93">
        <v>1.14399972125435</v>
      </c>
      <c r="DT93">
        <v>0.11440945388806301</v>
      </c>
      <c r="DU93">
        <v>0</v>
      </c>
      <c r="DV93">
        <v>0</v>
      </c>
      <c r="DW93">
        <v>2</v>
      </c>
      <c r="DX93" t="s">
        <v>357</v>
      </c>
      <c r="DY93">
        <v>2.82057</v>
      </c>
      <c r="DZ93">
        <v>2.6438700000000002</v>
      </c>
      <c r="EA93">
        <v>0.154614</v>
      </c>
      <c r="EB93">
        <v>0.159585</v>
      </c>
      <c r="EC93">
        <v>7.6980599999999996E-2</v>
      </c>
      <c r="ED93">
        <v>5.7682200000000003E-2</v>
      </c>
      <c r="EE93">
        <v>23496.7</v>
      </c>
      <c r="EF93">
        <v>20409.5</v>
      </c>
      <c r="EG93">
        <v>24907.3</v>
      </c>
      <c r="EH93">
        <v>23675.200000000001</v>
      </c>
      <c r="EI93">
        <v>39292.6</v>
      </c>
      <c r="EJ93">
        <v>36966.9</v>
      </c>
      <c r="EK93">
        <v>45080.3</v>
      </c>
      <c r="EL93">
        <v>42282.5</v>
      </c>
      <c r="EM93">
        <v>1.7303999999999999</v>
      </c>
      <c r="EN93">
        <v>2.0744699999999998</v>
      </c>
      <c r="EO93">
        <v>-3.1374399999999997E-2</v>
      </c>
      <c r="EP93">
        <v>0</v>
      </c>
      <c r="EQ93">
        <v>25.523399999999999</v>
      </c>
      <c r="ER93">
        <v>999.9</v>
      </c>
      <c r="ES93">
        <v>39.542999999999999</v>
      </c>
      <c r="ET93">
        <v>34.835000000000001</v>
      </c>
      <c r="EU93">
        <v>30.157900000000001</v>
      </c>
      <c r="EV93">
        <v>52.780500000000004</v>
      </c>
      <c r="EW93">
        <v>28.617799999999999</v>
      </c>
      <c r="EX93">
        <v>2</v>
      </c>
      <c r="EY93">
        <v>0.37586900000000001</v>
      </c>
      <c r="EZ93">
        <v>4.9584299999999999</v>
      </c>
      <c r="FA93">
        <v>20.172799999999999</v>
      </c>
      <c r="FB93">
        <v>5.2336099999999997</v>
      </c>
      <c r="FC93">
        <v>11.992000000000001</v>
      </c>
      <c r="FD93">
        <v>4.9555499999999997</v>
      </c>
      <c r="FE93">
        <v>3.3039499999999999</v>
      </c>
      <c r="FF93">
        <v>347.9</v>
      </c>
      <c r="FG93">
        <v>9999</v>
      </c>
      <c r="FH93">
        <v>9999</v>
      </c>
      <c r="FI93">
        <v>6223.2</v>
      </c>
      <c r="FJ93">
        <v>1.8682099999999999</v>
      </c>
      <c r="FK93">
        <v>1.8638999999999999</v>
      </c>
      <c r="FL93">
        <v>1.8714299999999999</v>
      </c>
      <c r="FM93">
        <v>1.8623499999999999</v>
      </c>
      <c r="FN93">
        <v>1.86185</v>
      </c>
      <c r="FO93">
        <v>1.8682799999999999</v>
      </c>
      <c r="FP93">
        <v>1.8583700000000001</v>
      </c>
      <c r="FQ93">
        <v>1.86466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5.67</v>
      </c>
      <c r="GF93">
        <v>0.29859999999999998</v>
      </c>
      <c r="GG93">
        <v>1.5888367920270901</v>
      </c>
      <c r="GH93">
        <v>4.7671702753221603E-3</v>
      </c>
      <c r="GI93">
        <v>-2.2125445796511702E-6</v>
      </c>
      <c r="GJ93">
        <v>8.4011376092462001E-10</v>
      </c>
      <c r="GK93">
        <v>-6.0944756582233202E-2</v>
      </c>
      <c r="GL93">
        <v>-8.7290647325877699E-3</v>
      </c>
      <c r="GM93">
        <v>1.43137740804298E-3</v>
      </c>
      <c r="GN93">
        <v>-1.08861914993027E-5</v>
      </c>
      <c r="GO93">
        <v>12</v>
      </c>
      <c r="GP93">
        <v>2219</v>
      </c>
      <c r="GQ93">
        <v>4</v>
      </c>
      <c r="GR93">
        <v>38</v>
      </c>
      <c r="GS93">
        <v>3027</v>
      </c>
      <c r="GT93">
        <v>3027</v>
      </c>
      <c r="GU93">
        <v>3.1945800000000002</v>
      </c>
      <c r="GV93">
        <v>2.35229</v>
      </c>
      <c r="GW93">
        <v>1.9982899999999999</v>
      </c>
      <c r="GX93">
        <v>2.7087400000000001</v>
      </c>
      <c r="GY93">
        <v>2.0947300000000002</v>
      </c>
      <c r="GZ93">
        <v>2.4035600000000001</v>
      </c>
      <c r="HA93">
        <v>39.616700000000002</v>
      </c>
      <c r="HB93">
        <v>13.834300000000001</v>
      </c>
      <c r="HC93">
        <v>18</v>
      </c>
      <c r="HD93">
        <v>425.02300000000002</v>
      </c>
      <c r="HE93">
        <v>657.07600000000002</v>
      </c>
      <c r="HF93">
        <v>20.5151</v>
      </c>
      <c r="HG93">
        <v>32.193600000000004</v>
      </c>
      <c r="HH93">
        <v>30.000699999999998</v>
      </c>
      <c r="HI93">
        <v>32.003399999999999</v>
      </c>
      <c r="HJ93">
        <v>31.985800000000001</v>
      </c>
      <c r="HK93">
        <v>63.933500000000002</v>
      </c>
      <c r="HL93">
        <v>62.047199999999997</v>
      </c>
      <c r="HM93">
        <v>0</v>
      </c>
      <c r="HN93">
        <v>20.5107</v>
      </c>
      <c r="HO93">
        <v>1321.14</v>
      </c>
      <c r="HP93">
        <v>14.3689</v>
      </c>
      <c r="HQ93">
        <v>95.370900000000006</v>
      </c>
      <c r="HR93">
        <v>99.367099999999994</v>
      </c>
    </row>
    <row r="94" spans="1:226" x14ac:dyDescent="0.2">
      <c r="A94">
        <v>78</v>
      </c>
      <c r="B94">
        <v>1657479746.0999999</v>
      </c>
      <c r="C94">
        <v>477.09999990463302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1657479743.3</v>
      </c>
      <c r="J94">
        <f t="shared" si="34"/>
        <v>6.123110941353079E-3</v>
      </c>
      <c r="K94">
        <f t="shared" si="35"/>
        <v>6.1231109413530787</v>
      </c>
      <c r="L94">
        <f t="shared" si="36"/>
        <v>28.546558081871328</v>
      </c>
      <c r="M94">
        <f t="shared" si="37"/>
        <v>1245.693</v>
      </c>
      <c r="N94">
        <f t="shared" si="38"/>
        <v>1039.063593481754</v>
      </c>
      <c r="O94">
        <f t="shared" si="39"/>
        <v>76.282528124885957</v>
      </c>
      <c r="P94">
        <f t="shared" si="40"/>
        <v>91.452161257098453</v>
      </c>
      <c r="Q94">
        <f t="shared" si="41"/>
        <v>0.29089475144947824</v>
      </c>
      <c r="R94">
        <f t="shared" si="42"/>
        <v>2.4172742285294624</v>
      </c>
      <c r="S94">
        <f t="shared" si="43"/>
        <v>0.27275232267394489</v>
      </c>
      <c r="T94">
        <f t="shared" si="44"/>
        <v>0.17200585206477506</v>
      </c>
      <c r="U94">
        <f t="shared" si="45"/>
        <v>321.51190980000001</v>
      </c>
      <c r="V94">
        <f t="shared" si="46"/>
        <v>25.211935492755707</v>
      </c>
      <c r="W94">
        <f t="shared" si="47"/>
        <v>25.01896</v>
      </c>
      <c r="X94">
        <f t="shared" si="48"/>
        <v>3.1832736031645021</v>
      </c>
      <c r="Y94">
        <f t="shared" si="49"/>
        <v>50.418217881710945</v>
      </c>
      <c r="Z94">
        <f t="shared" si="50"/>
        <v>1.5887261215681263</v>
      </c>
      <c r="AA94">
        <f t="shared" si="51"/>
        <v>3.1510953546504306</v>
      </c>
      <c r="AB94">
        <f t="shared" si="52"/>
        <v>1.5945474815963758</v>
      </c>
      <c r="AC94">
        <f t="shared" si="53"/>
        <v>-270.02919251367081</v>
      </c>
      <c r="AD94">
        <f t="shared" si="54"/>
        <v>-22.19742062455045</v>
      </c>
      <c r="AE94">
        <f t="shared" si="55"/>
        <v>-1.9410965548754164</v>
      </c>
      <c r="AF94">
        <f t="shared" si="56"/>
        <v>27.344200106903354</v>
      </c>
      <c r="AG94">
        <f t="shared" si="57"/>
        <v>46.786872770098498</v>
      </c>
      <c r="AH94">
        <f t="shared" si="58"/>
        <v>6.1224218366013288</v>
      </c>
      <c r="AI94">
        <f t="shared" si="59"/>
        <v>28.546558081871328</v>
      </c>
      <c r="AJ94">
        <v>1329.4369434120899</v>
      </c>
      <c r="AK94">
        <v>1281.20018181818</v>
      </c>
      <c r="AL94">
        <v>3.4528112640894899</v>
      </c>
      <c r="AM94">
        <v>65.887509024533699</v>
      </c>
      <c r="AN94">
        <f t="shared" si="60"/>
        <v>6.1231109413530787</v>
      </c>
      <c r="AO94">
        <v>14.466463783449401</v>
      </c>
      <c r="AP94">
        <v>21.651545454545499</v>
      </c>
      <c r="AQ94">
        <v>8.0291663465607399E-4</v>
      </c>
      <c r="AR94">
        <v>78.957328814249607</v>
      </c>
      <c r="AS94">
        <v>18</v>
      </c>
      <c r="AT94">
        <v>4</v>
      </c>
      <c r="AU94">
        <f t="shared" si="61"/>
        <v>1</v>
      </c>
      <c r="AV94">
        <f t="shared" si="62"/>
        <v>0</v>
      </c>
      <c r="AW94">
        <f t="shared" si="63"/>
        <v>39008.439583781772</v>
      </c>
      <c r="AX94">
        <f t="shared" si="64"/>
        <v>1999.9780000000001</v>
      </c>
      <c r="AY94">
        <f t="shared" si="65"/>
        <v>1681.1812199999999</v>
      </c>
      <c r="AZ94">
        <f t="shared" si="66"/>
        <v>0.84059985659842251</v>
      </c>
      <c r="BA94">
        <f t="shared" si="67"/>
        <v>0.16075772323495557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1657479743.3</v>
      </c>
      <c r="BH94">
        <v>1245.693</v>
      </c>
      <c r="BI94">
        <v>1310.991</v>
      </c>
      <c r="BJ94">
        <v>21.640440000000002</v>
      </c>
      <c r="BK94">
        <v>14.45233</v>
      </c>
      <c r="BL94">
        <v>1239.9929999999999</v>
      </c>
      <c r="BM94">
        <v>21.341539999999998</v>
      </c>
      <c r="BN94">
        <v>499.98649999999998</v>
      </c>
      <c r="BO94">
        <v>73.387100000000004</v>
      </c>
      <c r="BP94">
        <v>2.7586650000000001E-2</v>
      </c>
      <c r="BQ94">
        <v>24.84863</v>
      </c>
      <c r="BR94">
        <v>25.01896</v>
      </c>
      <c r="BS94">
        <v>999.9</v>
      </c>
      <c r="BT94">
        <v>0</v>
      </c>
      <c r="BU94">
        <v>0</v>
      </c>
      <c r="BV94">
        <v>9979.5</v>
      </c>
      <c r="BW94">
        <v>0</v>
      </c>
      <c r="BX94">
        <v>2377.877</v>
      </c>
      <c r="BY94">
        <v>-65.298559999999995</v>
      </c>
      <c r="BZ94">
        <v>1273.2460000000001</v>
      </c>
      <c r="CA94">
        <v>1330.2159999999999</v>
      </c>
      <c r="CB94">
        <v>7.1880829999999998</v>
      </c>
      <c r="CC94">
        <v>1310.991</v>
      </c>
      <c r="CD94">
        <v>14.45233</v>
      </c>
      <c r="CE94">
        <v>1.5881270000000001</v>
      </c>
      <c r="CF94">
        <v>1.060616</v>
      </c>
      <c r="CG94">
        <v>13.84409</v>
      </c>
      <c r="CH94">
        <v>7.7767670000000004</v>
      </c>
      <c r="CI94">
        <v>1999.9780000000001</v>
      </c>
      <c r="CJ94">
        <v>0.98000489999999996</v>
      </c>
      <c r="CK94">
        <v>1.999517E-2</v>
      </c>
      <c r="CL94">
        <v>0</v>
      </c>
      <c r="CM94">
        <v>2.6446800000000001</v>
      </c>
      <c r="CN94">
        <v>0</v>
      </c>
      <c r="CO94">
        <v>18260.21</v>
      </c>
      <c r="CP94">
        <v>16705.27</v>
      </c>
      <c r="CQ94">
        <v>46.593499999999999</v>
      </c>
      <c r="CR94">
        <v>49.680799999999998</v>
      </c>
      <c r="CS94">
        <v>47.918399999999998</v>
      </c>
      <c r="CT94">
        <v>47.0062</v>
      </c>
      <c r="CU94">
        <v>45.686999999999998</v>
      </c>
      <c r="CV94">
        <v>1959.9880000000001</v>
      </c>
      <c r="CW94">
        <v>39.99</v>
      </c>
      <c r="CX94">
        <v>0</v>
      </c>
      <c r="CY94">
        <v>1651546530.5999999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3.5000000000000003E-2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-65.358785365853706</v>
      </c>
      <c r="DO94">
        <v>0.57927804878051103</v>
      </c>
      <c r="DP94">
        <v>0.11563819219081201</v>
      </c>
      <c r="DQ94">
        <v>0</v>
      </c>
      <c r="DR94">
        <v>7.0196819512195097</v>
      </c>
      <c r="DS94">
        <v>1.12461554006968</v>
      </c>
      <c r="DT94">
        <v>0.112522002514403</v>
      </c>
      <c r="DU94">
        <v>0</v>
      </c>
      <c r="DV94">
        <v>0</v>
      </c>
      <c r="DW94">
        <v>2</v>
      </c>
      <c r="DX94" t="s">
        <v>357</v>
      </c>
      <c r="DY94">
        <v>2.8205100000000001</v>
      </c>
      <c r="DZ94">
        <v>2.64418</v>
      </c>
      <c r="EA94">
        <v>0.155919</v>
      </c>
      <c r="EB94">
        <v>0.160857</v>
      </c>
      <c r="EC94">
        <v>7.7030299999999996E-2</v>
      </c>
      <c r="ED94">
        <v>5.7516600000000001E-2</v>
      </c>
      <c r="EE94">
        <v>23460.1</v>
      </c>
      <c r="EF94">
        <v>20378.099999999999</v>
      </c>
      <c r="EG94">
        <v>24907</v>
      </c>
      <c r="EH94">
        <v>23674.6</v>
      </c>
      <c r="EI94">
        <v>39290</v>
      </c>
      <c r="EJ94">
        <v>36972.800000000003</v>
      </c>
      <c r="EK94">
        <v>45079.7</v>
      </c>
      <c r="EL94">
        <v>42281.9</v>
      </c>
      <c r="EM94">
        <v>1.73048</v>
      </c>
      <c r="EN94">
        <v>2.0743499999999999</v>
      </c>
      <c r="EO94">
        <v>-2.8841200000000001E-2</v>
      </c>
      <c r="EP94">
        <v>0</v>
      </c>
      <c r="EQ94">
        <v>25.543299999999999</v>
      </c>
      <c r="ER94">
        <v>999.9</v>
      </c>
      <c r="ES94">
        <v>39.518999999999998</v>
      </c>
      <c r="ET94">
        <v>34.865000000000002</v>
      </c>
      <c r="EU94">
        <v>30.192299999999999</v>
      </c>
      <c r="EV94">
        <v>52.850499999999997</v>
      </c>
      <c r="EW94">
        <v>28.709900000000001</v>
      </c>
      <c r="EX94">
        <v>2</v>
      </c>
      <c r="EY94">
        <v>0.37808700000000001</v>
      </c>
      <c r="EZ94">
        <v>7.1376299999999997</v>
      </c>
      <c r="FA94">
        <v>20.079499999999999</v>
      </c>
      <c r="FB94">
        <v>5.2360100000000003</v>
      </c>
      <c r="FC94">
        <v>11.9939</v>
      </c>
      <c r="FD94">
        <v>4.9562999999999997</v>
      </c>
      <c r="FE94">
        <v>3.3039499999999999</v>
      </c>
      <c r="FF94">
        <v>347.9</v>
      </c>
      <c r="FG94">
        <v>9999</v>
      </c>
      <c r="FH94">
        <v>9999</v>
      </c>
      <c r="FI94">
        <v>6223.5</v>
      </c>
      <c r="FJ94">
        <v>1.86812</v>
      </c>
      <c r="FK94">
        <v>1.86382</v>
      </c>
      <c r="FL94">
        <v>1.8713599999999999</v>
      </c>
      <c r="FM94">
        <v>1.8622799999999999</v>
      </c>
      <c r="FN94">
        <v>1.86174</v>
      </c>
      <c r="FO94">
        <v>1.86819</v>
      </c>
      <c r="FP94">
        <v>1.85829</v>
      </c>
      <c r="FQ94">
        <v>1.8646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5.73</v>
      </c>
      <c r="GF94">
        <v>0.2994</v>
      </c>
      <c r="GG94">
        <v>1.5888367920270901</v>
      </c>
      <c r="GH94">
        <v>4.7671702753221603E-3</v>
      </c>
      <c r="GI94">
        <v>-2.2125445796511702E-6</v>
      </c>
      <c r="GJ94">
        <v>8.4011376092462001E-10</v>
      </c>
      <c r="GK94">
        <v>-6.0944756582233202E-2</v>
      </c>
      <c r="GL94">
        <v>-8.7290647325877699E-3</v>
      </c>
      <c r="GM94">
        <v>1.43137740804298E-3</v>
      </c>
      <c r="GN94">
        <v>-1.08861914993027E-5</v>
      </c>
      <c r="GO94">
        <v>12</v>
      </c>
      <c r="GP94">
        <v>2219</v>
      </c>
      <c r="GQ94">
        <v>4</v>
      </c>
      <c r="GR94">
        <v>38</v>
      </c>
      <c r="GS94">
        <v>3027.1</v>
      </c>
      <c r="GT94">
        <v>3027.1</v>
      </c>
      <c r="GU94">
        <v>3.2250999999999999</v>
      </c>
      <c r="GV94">
        <v>2.3547400000000001</v>
      </c>
      <c r="GW94">
        <v>1.9982899999999999</v>
      </c>
      <c r="GX94">
        <v>2.7087400000000001</v>
      </c>
      <c r="GY94">
        <v>2.0935100000000002</v>
      </c>
      <c r="GZ94">
        <v>2.4072300000000002</v>
      </c>
      <c r="HA94">
        <v>39.641800000000003</v>
      </c>
      <c r="HB94">
        <v>13.6767</v>
      </c>
      <c r="HC94">
        <v>18</v>
      </c>
      <c r="HD94">
        <v>425.12099999999998</v>
      </c>
      <c r="HE94">
        <v>657.053</v>
      </c>
      <c r="HF94">
        <v>20.486799999999999</v>
      </c>
      <c r="HG94">
        <v>32.2014</v>
      </c>
      <c r="HH94">
        <v>30.001999999999999</v>
      </c>
      <c r="HI94">
        <v>32.011899999999997</v>
      </c>
      <c r="HJ94">
        <v>31.993400000000001</v>
      </c>
      <c r="HK94">
        <v>64.542000000000002</v>
      </c>
      <c r="HL94">
        <v>62.318899999999999</v>
      </c>
      <c r="HM94">
        <v>0</v>
      </c>
      <c r="HN94">
        <v>19.640499999999999</v>
      </c>
      <c r="HO94">
        <v>1341.37</v>
      </c>
      <c r="HP94">
        <v>14.276400000000001</v>
      </c>
      <c r="HQ94">
        <v>95.369699999999995</v>
      </c>
      <c r="HR94">
        <v>99.365399999999994</v>
      </c>
    </row>
    <row r="95" spans="1:226" x14ac:dyDescent="0.2">
      <c r="A95">
        <v>79</v>
      </c>
      <c r="B95">
        <v>1657479751.0999999</v>
      </c>
      <c r="C95">
        <v>482.09999990463302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1657479748.5999999</v>
      </c>
      <c r="J95">
        <f t="shared" si="34"/>
        <v>6.1839775830271303E-3</v>
      </c>
      <c r="K95">
        <f t="shared" si="35"/>
        <v>6.1839775830271302</v>
      </c>
      <c r="L95">
        <f t="shared" si="36"/>
        <v>28.728281125235146</v>
      </c>
      <c r="M95">
        <f t="shared" si="37"/>
        <v>1263.28111111111</v>
      </c>
      <c r="N95">
        <f t="shared" si="38"/>
        <v>1053.6523710109823</v>
      </c>
      <c r="O95">
        <f t="shared" si="39"/>
        <v>77.353225005070271</v>
      </c>
      <c r="P95">
        <f t="shared" si="40"/>
        <v>92.742986891085678</v>
      </c>
      <c r="Q95">
        <f t="shared" si="41"/>
        <v>0.28946813505017777</v>
      </c>
      <c r="R95">
        <f t="shared" si="42"/>
        <v>2.4200826341054711</v>
      </c>
      <c r="S95">
        <f t="shared" si="43"/>
        <v>0.27151678927021128</v>
      </c>
      <c r="T95">
        <f t="shared" si="44"/>
        <v>0.17121799933298987</v>
      </c>
      <c r="U95">
        <f t="shared" si="45"/>
        <v>321.51790366666739</v>
      </c>
      <c r="V95">
        <f t="shared" si="46"/>
        <v>25.221630030014754</v>
      </c>
      <c r="W95">
        <f t="shared" si="47"/>
        <v>25.144666666666701</v>
      </c>
      <c r="X95">
        <f t="shared" si="48"/>
        <v>3.2072055451533261</v>
      </c>
      <c r="Y95">
        <f t="shared" si="49"/>
        <v>50.364226488675911</v>
      </c>
      <c r="Z95">
        <f t="shared" si="50"/>
        <v>1.589771052089727</v>
      </c>
      <c r="AA95">
        <f t="shared" si="51"/>
        <v>3.1565481353062723</v>
      </c>
      <c r="AB95">
        <f t="shared" si="52"/>
        <v>1.6174344930635991</v>
      </c>
      <c r="AC95">
        <f t="shared" si="53"/>
        <v>-272.71341141149645</v>
      </c>
      <c r="AD95">
        <f t="shared" si="54"/>
        <v>-34.844587256630795</v>
      </c>
      <c r="AE95">
        <f t="shared" si="55"/>
        <v>-3.0458877310314878</v>
      </c>
      <c r="AF95">
        <f t="shared" si="56"/>
        <v>10.914017267508662</v>
      </c>
      <c r="AG95">
        <f t="shared" si="57"/>
        <v>46.201862005931496</v>
      </c>
      <c r="AH95">
        <f t="shared" si="58"/>
        <v>6.1933885053545881</v>
      </c>
      <c r="AI95">
        <f t="shared" si="59"/>
        <v>28.728281125235146</v>
      </c>
      <c r="AJ95">
        <v>1345.68479833949</v>
      </c>
      <c r="AK95">
        <v>1297.8190303030301</v>
      </c>
      <c r="AL95">
        <v>3.30069913580361</v>
      </c>
      <c r="AM95">
        <v>65.887509024533699</v>
      </c>
      <c r="AN95">
        <f t="shared" si="60"/>
        <v>6.1839775830271302</v>
      </c>
      <c r="AO95">
        <v>14.401627469526201</v>
      </c>
      <c r="AP95">
        <v>21.645633566433599</v>
      </c>
      <c r="AQ95">
        <v>3.66525464446303E-3</v>
      </c>
      <c r="AR95">
        <v>78.957328814249607</v>
      </c>
      <c r="AS95">
        <v>18</v>
      </c>
      <c r="AT95">
        <v>4</v>
      </c>
      <c r="AU95">
        <f t="shared" si="61"/>
        <v>1</v>
      </c>
      <c r="AV95">
        <f t="shared" si="62"/>
        <v>0</v>
      </c>
      <c r="AW95">
        <f t="shared" si="63"/>
        <v>39073.845659367318</v>
      </c>
      <c r="AX95">
        <f t="shared" si="64"/>
        <v>2000.01555555556</v>
      </c>
      <c r="AY95">
        <f t="shared" si="65"/>
        <v>1681.2127666666706</v>
      </c>
      <c r="AZ95">
        <f t="shared" si="66"/>
        <v>0.84059984533453636</v>
      </c>
      <c r="BA95">
        <f t="shared" si="67"/>
        <v>0.16075770149565505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1657479748.5999999</v>
      </c>
      <c r="BH95">
        <v>1263.28111111111</v>
      </c>
      <c r="BI95">
        <v>1328.1211111111099</v>
      </c>
      <c r="BJ95">
        <v>21.654766666666699</v>
      </c>
      <c r="BK95">
        <v>14.382633333333301</v>
      </c>
      <c r="BL95">
        <v>1257.52555555556</v>
      </c>
      <c r="BM95">
        <v>21.3553777777778</v>
      </c>
      <c r="BN95">
        <v>499.93077777777802</v>
      </c>
      <c r="BO95">
        <v>73.386399999999995</v>
      </c>
      <c r="BP95">
        <v>2.7969988888888901E-2</v>
      </c>
      <c r="BQ95">
        <v>24.877600000000001</v>
      </c>
      <c r="BR95">
        <v>25.144666666666701</v>
      </c>
      <c r="BS95">
        <v>999.9</v>
      </c>
      <c r="BT95">
        <v>0</v>
      </c>
      <c r="BU95">
        <v>0</v>
      </c>
      <c r="BV95">
        <v>9998.0544444444404</v>
      </c>
      <c r="BW95">
        <v>0</v>
      </c>
      <c r="BX95">
        <v>2439.19</v>
      </c>
      <c r="BY95">
        <v>-64.840044444444402</v>
      </c>
      <c r="BZ95">
        <v>1291.2422222222201</v>
      </c>
      <c r="CA95">
        <v>1347.50111111111</v>
      </c>
      <c r="CB95">
        <v>7.27212888888889</v>
      </c>
      <c r="CC95">
        <v>1328.1211111111099</v>
      </c>
      <c r="CD95">
        <v>14.382633333333301</v>
      </c>
      <c r="CE95">
        <v>1.5891644444444399</v>
      </c>
      <c r="CF95">
        <v>1.05549</v>
      </c>
      <c r="CG95">
        <v>13.8541333333333</v>
      </c>
      <c r="CH95">
        <v>7.7057166666666701</v>
      </c>
      <c r="CI95">
        <v>2000.01555555556</v>
      </c>
      <c r="CJ95">
        <v>0.98000633333333298</v>
      </c>
      <c r="CK95">
        <v>1.9993688888888899E-2</v>
      </c>
      <c r="CL95">
        <v>0</v>
      </c>
      <c r="CM95">
        <v>2.7028111111111102</v>
      </c>
      <c r="CN95">
        <v>0</v>
      </c>
      <c r="CO95">
        <v>18274.111111111099</v>
      </c>
      <c r="CP95">
        <v>16705.566666666698</v>
      </c>
      <c r="CQ95">
        <v>46.625</v>
      </c>
      <c r="CR95">
        <v>49.694000000000003</v>
      </c>
      <c r="CS95">
        <v>47.936999999999998</v>
      </c>
      <c r="CT95">
        <v>47.061999999999998</v>
      </c>
      <c r="CU95">
        <v>45.735999999999997</v>
      </c>
      <c r="CV95">
        <v>1960.02555555556</v>
      </c>
      <c r="CW95">
        <v>39.99</v>
      </c>
      <c r="CX95">
        <v>0</v>
      </c>
      <c r="CY95">
        <v>1651546535.4000001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3.5000000000000003E-2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-65.242065853658502</v>
      </c>
      <c r="DO95">
        <v>1.4235658536584901</v>
      </c>
      <c r="DP95">
        <v>0.20877038338894899</v>
      </c>
      <c r="DQ95">
        <v>0</v>
      </c>
      <c r="DR95">
        <v>7.1091982926829296</v>
      </c>
      <c r="DS95">
        <v>1.16881442508711</v>
      </c>
      <c r="DT95">
        <v>0.116457612741193</v>
      </c>
      <c r="DU95">
        <v>0</v>
      </c>
      <c r="DV95">
        <v>0</v>
      </c>
      <c r="DW95">
        <v>2</v>
      </c>
      <c r="DX95" t="s">
        <v>357</v>
      </c>
      <c r="DY95">
        <v>2.8206099999999998</v>
      </c>
      <c r="DZ95">
        <v>2.6444100000000001</v>
      </c>
      <c r="EA95">
        <v>0.15717300000000001</v>
      </c>
      <c r="EB95">
        <v>0.16204299999999999</v>
      </c>
      <c r="EC95">
        <v>7.6999999999999999E-2</v>
      </c>
      <c r="ED95">
        <v>5.72656E-2</v>
      </c>
      <c r="EE95">
        <v>23424.3</v>
      </c>
      <c r="EF95">
        <v>20348.599999999999</v>
      </c>
      <c r="EG95">
        <v>24906.1</v>
      </c>
      <c r="EH95">
        <v>23674</v>
      </c>
      <c r="EI95">
        <v>39290.1</v>
      </c>
      <c r="EJ95">
        <v>36981.300000000003</v>
      </c>
      <c r="EK95">
        <v>45078.3</v>
      </c>
      <c r="EL95">
        <v>42280.3</v>
      </c>
      <c r="EM95">
        <v>1.7301500000000001</v>
      </c>
      <c r="EN95">
        <v>2.0738699999999999</v>
      </c>
      <c r="EO95">
        <v>-2.3827000000000001E-2</v>
      </c>
      <c r="EP95">
        <v>0</v>
      </c>
      <c r="EQ95">
        <v>25.564900000000002</v>
      </c>
      <c r="ER95">
        <v>999.9</v>
      </c>
      <c r="ES95">
        <v>39.494999999999997</v>
      </c>
      <c r="ET95">
        <v>34.865000000000002</v>
      </c>
      <c r="EU95">
        <v>30.1709</v>
      </c>
      <c r="EV95">
        <v>52.860500000000002</v>
      </c>
      <c r="EW95">
        <v>28.665900000000001</v>
      </c>
      <c r="EX95">
        <v>2</v>
      </c>
      <c r="EY95">
        <v>0.39501500000000001</v>
      </c>
      <c r="EZ95">
        <v>8.8966499999999993</v>
      </c>
      <c r="FA95">
        <v>20.008800000000001</v>
      </c>
      <c r="FB95">
        <v>5.2367600000000003</v>
      </c>
      <c r="FC95">
        <v>11.9939</v>
      </c>
      <c r="FD95">
        <v>4.9565000000000001</v>
      </c>
      <c r="FE95">
        <v>3.3039499999999999</v>
      </c>
      <c r="FF95">
        <v>347.9</v>
      </c>
      <c r="FG95">
        <v>9999</v>
      </c>
      <c r="FH95">
        <v>9999</v>
      </c>
      <c r="FI95">
        <v>6223.5</v>
      </c>
      <c r="FJ95">
        <v>1.86808</v>
      </c>
      <c r="FK95">
        <v>1.8637999999999999</v>
      </c>
      <c r="FL95">
        <v>1.87131</v>
      </c>
      <c r="FM95">
        <v>1.8622399999999999</v>
      </c>
      <c r="FN95">
        <v>1.8616999999999999</v>
      </c>
      <c r="FO95">
        <v>1.8681300000000001</v>
      </c>
      <c r="FP95">
        <v>1.85822</v>
      </c>
      <c r="FQ95">
        <v>1.8645499999999999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5.78</v>
      </c>
      <c r="GF95">
        <v>0.29899999999999999</v>
      </c>
      <c r="GG95">
        <v>1.5888367920270901</v>
      </c>
      <c r="GH95">
        <v>4.7671702753221603E-3</v>
      </c>
      <c r="GI95">
        <v>-2.2125445796511702E-6</v>
      </c>
      <c r="GJ95">
        <v>8.4011376092462001E-10</v>
      </c>
      <c r="GK95">
        <v>-6.0944756582233202E-2</v>
      </c>
      <c r="GL95">
        <v>-8.7290647325877699E-3</v>
      </c>
      <c r="GM95">
        <v>1.43137740804298E-3</v>
      </c>
      <c r="GN95">
        <v>-1.08861914993027E-5</v>
      </c>
      <c r="GO95">
        <v>12</v>
      </c>
      <c r="GP95">
        <v>2219</v>
      </c>
      <c r="GQ95">
        <v>4</v>
      </c>
      <c r="GR95">
        <v>38</v>
      </c>
      <c r="GS95">
        <v>3027.2</v>
      </c>
      <c r="GT95">
        <v>3027.2</v>
      </c>
      <c r="GU95">
        <v>3.2543899999999999</v>
      </c>
      <c r="GV95">
        <v>2.35229</v>
      </c>
      <c r="GW95">
        <v>1.9982899999999999</v>
      </c>
      <c r="GX95">
        <v>2.7087400000000001</v>
      </c>
      <c r="GY95">
        <v>2.0935100000000002</v>
      </c>
      <c r="GZ95">
        <v>2.3828100000000001</v>
      </c>
      <c r="HA95">
        <v>39.641800000000003</v>
      </c>
      <c r="HB95">
        <v>13.685499999999999</v>
      </c>
      <c r="HC95">
        <v>18</v>
      </c>
      <c r="HD95">
        <v>424.97899999999998</v>
      </c>
      <c r="HE95">
        <v>656.73800000000006</v>
      </c>
      <c r="HF95">
        <v>19.858899999999998</v>
      </c>
      <c r="HG95">
        <v>32.2087</v>
      </c>
      <c r="HH95">
        <v>30.0106</v>
      </c>
      <c r="HI95">
        <v>32.018799999999999</v>
      </c>
      <c r="HJ95">
        <v>32.001199999999997</v>
      </c>
      <c r="HK95">
        <v>65.117400000000004</v>
      </c>
      <c r="HL95">
        <v>62.593899999999998</v>
      </c>
      <c r="HM95">
        <v>0</v>
      </c>
      <c r="HN95">
        <v>19.5441</v>
      </c>
      <c r="HO95">
        <v>1354.92</v>
      </c>
      <c r="HP95">
        <v>14.236599999999999</v>
      </c>
      <c r="HQ95">
        <v>95.366600000000005</v>
      </c>
      <c r="HR95">
        <v>99.361999999999995</v>
      </c>
    </row>
    <row r="96" spans="1:226" x14ac:dyDescent="0.2">
      <c r="A96">
        <v>80</v>
      </c>
      <c r="B96">
        <v>1657479756.0999999</v>
      </c>
      <c r="C96">
        <v>487.09999990463302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1657479753.3</v>
      </c>
      <c r="J96">
        <f t="shared" si="34"/>
        <v>6.1707738716847904E-3</v>
      </c>
      <c r="K96">
        <f t="shared" si="35"/>
        <v>6.1707738716847906</v>
      </c>
      <c r="L96">
        <f t="shared" si="36"/>
        <v>28.628858750065341</v>
      </c>
      <c r="M96">
        <f t="shared" si="37"/>
        <v>1278.4369999999999</v>
      </c>
      <c r="N96">
        <f t="shared" si="38"/>
        <v>1067.7744612121858</v>
      </c>
      <c r="O96">
        <f t="shared" si="39"/>
        <v>78.388972466296181</v>
      </c>
      <c r="P96">
        <f t="shared" si="40"/>
        <v>93.854429407428668</v>
      </c>
      <c r="Q96">
        <f t="shared" si="41"/>
        <v>0.28774296579705289</v>
      </c>
      <c r="R96">
        <f t="shared" si="42"/>
        <v>2.422834946003138</v>
      </c>
      <c r="S96">
        <f t="shared" si="43"/>
        <v>0.27001674420881067</v>
      </c>
      <c r="T96">
        <f t="shared" si="44"/>
        <v>0.17026201785852538</v>
      </c>
      <c r="U96">
        <f t="shared" si="45"/>
        <v>321.51318659999998</v>
      </c>
      <c r="V96">
        <f t="shared" si="46"/>
        <v>25.233965234190645</v>
      </c>
      <c r="W96">
        <f t="shared" si="47"/>
        <v>25.159520000000001</v>
      </c>
      <c r="X96">
        <f t="shared" si="48"/>
        <v>3.2100436707110811</v>
      </c>
      <c r="Y96">
        <f t="shared" si="49"/>
        <v>50.254363132125782</v>
      </c>
      <c r="Z96">
        <f t="shared" si="50"/>
        <v>1.5871202711541017</v>
      </c>
      <c r="AA96">
        <f t="shared" si="51"/>
        <v>3.1581740812859165</v>
      </c>
      <c r="AB96">
        <f t="shared" si="52"/>
        <v>1.6229233995569794</v>
      </c>
      <c r="AC96">
        <f t="shared" si="53"/>
        <v>-272.13112774129928</v>
      </c>
      <c r="AD96">
        <f t="shared" si="54"/>
        <v>-35.697106351741986</v>
      </c>
      <c r="AE96">
        <f t="shared" si="55"/>
        <v>-3.1172331288008284</v>
      </c>
      <c r="AF96">
        <f t="shared" si="56"/>
        <v>10.567719378157896</v>
      </c>
      <c r="AG96">
        <f t="shared" si="57"/>
        <v>45.958684873966064</v>
      </c>
      <c r="AH96">
        <f t="shared" si="58"/>
        <v>6.2469685156176933</v>
      </c>
      <c r="AI96">
        <f t="shared" si="59"/>
        <v>28.628858750065341</v>
      </c>
      <c r="AJ96">
        <v>1361.9772160667801</v>
      </c>
      <c r="AK96">
        <v>1314.26818181818</v>
      </c>
      <c r="AL96">
        <v>3.2944669135798201</v>
      </c>
      <c r="AM96">
        <v>65.887509024533699</v>
      </c>
      <c r="AN96">
        <f t="shared" si="60"/>
        <v>6.1707738716847906</v>
      </c>
      <c r="AO96">
        <v>14.3034265134946</v>
      </c>
      <c r="AP96">
        <v>21.596437762237802</v>
      </c>
      <c r="AQ96">
        <v>-1.02891273989859E-2</v>
      </c>
      <c r="AR96">
        <v>78.957328814249607</v>
      </c>
      <c r="AS96">
        <v>18</v>
      </c>
      <c r="AT96">
        <v>4</v>
      </c>
      <c r="AU96">
        <f t="shared" si="61"/>
        <v>1</v>
      </c>
      <c r="AV96">
        <f t="shared" si="62"/>
        <v>0</v>
      </c>
      <c r="AW96">
        <f t="shared" si="63"/>
        <v>39140.544061536857</v>
      </c>
      <c r="AX96">
        <f t="shared" si="64"/>
        <v>1999.9860000000001</v>
      </c>
      <c r="AY96">
        <f t="shared" si="65"/>
        <v>1681.18794</v>
      </c>
      <c r="AZ96">
        <f t="shared" si="66"/>
        <v>0.84059985419897931</v>
      </c>
      <c r="BA96">
        <f t="shared" si="67"/>
        <v>0.16075771860403021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1657479753.3</v>
      </c>
      <c r="BH96">
        <v>1278.4369999999999</v>
      </c>
      <c r="BI96">
        <v>1343.17</v>
      </c>
      <c r="BJ96">
        <v>21.618939999999998</v>
      </c>
      <c r="BK96">
        <v>14.28476</v>
      </c>
      <c r="BL96">
        <v>1272.6320000000001</v>
      </c>
      <c r="BM96">
        <v>21.32085</v>
      </c>
      <c r="BN96">
        <v>500.00810000000001</v>
      </c>
      <c r="BO96">
        <v>73.385660000000001</v>
      </c>
      <c r="BP96">
        <v>2.775764E-2</v>
      </c>
      <c r="BQ96">
        <v>24.886230000000001</v>
      </c>
      <c r="BR96">
        <v>25.159520000000001</v>
      </c>
      <c r="BS96">
        <v>999.9</v>
      </c>
      <c r="BT96">
        <v>0</v>
      </c>
      <c r="BU96">
        <v>0</v>
      </c>
      <c r="BV96">
        <v>10016.26</v>
      </c>
      <c r="BW96">
        <v>0</v>
      </c>
      <c r="BX96">
        <v>2454.549</v>
      </c>
      <c r="BY96">
        <v>-64.733279999999993</v>
      </c>
      <c r="BZ96">
        <v>1306.6869999999999</v>
      </c>
      <c r="CA96">
        <v>1362.635</v>
      </c>
      <c r="CB96">
        <v>7.3341789999999998</v>
      </c>
      <c r="CC96">
        <v>1343.17</v>
      </c>
      <c r="CD96">
        <v>14.28476</v>
      </c>
      <c r="CE96">
        <v>1.5865199999999999</v>
      </c>
      <c r="CF96">
        <v>1.0482990000000001</v>
      </c>
      <c r="CG96">
        <v>13.8285</v>
      </c>
      <c r="CH96">
        <v>7.6054880000000002</v>
      </c>
      <c r="CI96">
        <v>1999.9860000000001</v>
      </c>
      <c r="CJ96">
        <v>0.98000609999999999</v>
      </c>
      <c r="CK96">
        <v>1.999393E-2</v>
      </c>
      <c r="CL96">
        <v>0</v>
      </c>
      <c r="CM96">
        <v>2.53816</v>
      </c>
      <c r="CN96">
        <v>0</v>
      </c>
      <c r="CO96">
        <v>18276.38</v>
      </c>
      <c r="CP96">
        <v>16705.310000000001</v>
      </c>
      <c r="CQ96">
        <v>46.625</v>
      </c>
      <c r="CR96">
        <v>49.75</v>
      </c>
      <c r="CS96">
        <v>47.968499999999999</v>
      </c>
      <c r="CT96">
        <v>47.061999999999998</v>
      </c>
      <c r="CU96">
        <v>45.75</v>
      </c>
      <c r="CV96">
        <v>1959.9960000000001</v>
      </c>
      <c r="CW96">
        <v>39.99</v>
      </c>
      <c r="CX96">
        <v>0</v>
      </c>
      <c r="CY96">
        <v>1651546540.2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3.5000000000000003E-2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-65.068402439024396</v>
      </c>
      <c r="DO96">
        <v>2.6529135888501401</v>
      </c>
      <c r="DP96">
        <v>0.307776419870331</v>
      </c>
      <c r="DQ96">
        <v>0</v>
      </c>
      <c r="DR96">
        <v>7.2168487804878003</v>
      </c>
      <c r="DS96">
        <v>0.97960891986063703</v>
      </c>
      <c r="DT96">
        <v>9.8333890820401504E-2</v>
      </c>
      <c r="DU96">
        <v>0</v>
      </c>
      <c r="DV96">
        <v>0</v>
      </c>
      <c r="DW96">
        <v>2</v>
      </c>
      <c r="DX96" t="s">
        <v>357</v>
      </c>
      <c r="DY96">
        <v>2.8205100000000001</v>
      </c>
      <c r="DZ96">
        <v>2.6443699999999999</v>
      </c>
      <c r="EA96">
        <v>0.15840000000000001</v>
      </c>
      <c r="EB96">
        <v>0.163184</v>
      </c>
      <c r="EC96">
        <v>7.6875899999999997E-2</v>
      </c>
      <c r="ED96">
        <v>5.7071400000000001E-2</v>
      </c>
      <c r="EE96">
        <v>23388</v>
      </c>
      <c r="EF96">
        <v>20319.7</v>
      </c>
      <c r="EG96">
        <v>24903.8</v>
      </c>
      <c r="EH96">
        <v>23672.6</v>
      </c>
      <c r="EI96">
        <v>39292.199999999997</v>
      </c>
      <c r="EJ96">
        <v>36987.300000000003</v>
      </c>
      <c r="EK96">
        <v>45074.5</v>
      </c>
      <c r="EL96">
        <v>42278.400000000001</v>
      </c>
      <c r="EM96">
        <v>1.7300199999999999</v>
      </c>
      <c r="EN96">
        <v>2.0738699999999999</v>
      </c>
      <c r="EO96">
        <v>-2.82191E-2</v>
      </c>
      <c r="EP96">
        <v>0</v>
      </c>
      <c r="EQ96">
        <v>25.5886</v>
      </c>
      <c r="ER96">
        <v>999.9</v>
      </c>
      <c r="ES96">
        <v>39.494999999999997</v>
      </c>
      <c r="ET96">
        <v>34.886000000000003</v>
      </c>
      <c r="EU96">
        <v>30.208300000000001</v>
      </c>
      <c r="EV96">
        <v>52.930500000000002</v>
      </c>
      <c r="EW96">
        <v>28.762</v>
      </c>
      <c r="EX96">
        <v>2</v>
      </c>
      <c r="EY96">
        <v>0.39663599999999999</v>
      </c>
      <c r="EZ96">
        <v>8.3252600000000001</v>
      </c>
      <c r="FA96">
        <v>20.038799999999998</v>
      </c>
      <c r="FB96">
        <v>5.2331599999999998</v>
      </c>
      <c r="FC96">
        <v>11.992599999999999</v>
      </c>
      <c r="FD96">
        <v>4.9553500000000001</v>
      </c>
      <c r="FE96">
        <v>3.3036500000000002</v>
      </c>
      <c r="FF96">
        <v>347.9</v>
      </c>
      <c r="FG96">
        <v>9999</v>
      </c>
      <c r="FH96">
        <v>9999</v>
      </c>
      <c r="FI96">
        <v>6223.7</v>
      </c>
      <c r="FJ96">
        <v>1.86812</v>
      </c>
      <c r="FK96">
        <v>1.8638399999999999</v>
      </c>
      <c r="FL96">
        <v>1.87134</v>
      </c>
      <c r="FM96">
        <v>1.8623099999999999</v>
      </c>
      <c r="FN96">
        <v>1.86171</v>
      </c>
      <c r="FO96">
        <v>1.8681300000000001</v>
      </c>
      <c r="FP96">
        <v>1.85822</v>
      </c>
      <c r="FQ96">
        <v>1.86459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5.83</v>
      </c>
      <c r="GF96">
        <v>0.29720000000000002</v>
      </c>
      <c r="GG96">
        <v>1.5888367920270901</v>
      </c>
      <c r="GH96">
        <v>4.7671702753221603E-3</v>
      </c>
      <c r="GI96">
        <v>-2.2125445796511702E-6</v>
      </c>
      <c r="GJ96">
        <v>8.4011376092462001E-10</v>
      </c>
      <c r="GK96">
        <v>-6.0944756582233202E-2</v>
      </c>
      <c r="GL96">
        <v>-8.7290647325877699E-3</v>
      </c>
      <c r="GM96">
        <v>1.43137740804298E-3</v>
      </c>
      <c r="GN96">
        <v>-1.08861914993027E-5</v>
      </c>
      <c r="GO96">
        <v>12</v>
      </c>
      <c r="GP96">
        <v>2219</v>
      </c>
      <c r="GQ96">
        <v>4</v>
      </c>
      <c r="GR96">
        <v>38</v>
      </c>
      <c r="GS96">
        <v>3027.3</v>
      </c>
      <c r="GT96">
        <v>3027.3</v>
      </c>
      <c r="GU96">
        <v>3.28735</v>
      </c>
      <c r="GV96">
        <v>2.34619</v>
      </c>
      <c r="GW96">
        <v>1.9982899999999999</v>
      </c>
      <c r="GX96">
        <v>2.7087400000000001</v>
      </c>
      <c r="GY96">
        <v>2.0935100000000002</v>
      </c>
      <c r="GZ96">
        <v>2.4243199999999998</v>
      </c>
      <c r="HA96">
        <v>39.666899999999998</v>
      </c>
      <c r="HB96">
        <v>13.7118</v>
      </c>
      <c r="HC96">
        <v>18</v>
      </c>
      <c r="HD96">
        <v>424.95400000000001</v>
      </c>
      <c r="HE96">
        <v>656.81100000000004</v>
      </c>
      <c r="HF96">
        <v>19.497299999999999</v>
      </c>
      <c r="HG96">
        <v>32.2166</v>
      </c>
      <c r="HH96">
        <v>30.0046</v>
      </c>
      <c r="HI96">
        <v>32.026200000000003</v>
      </c>
      <c r="HJ96">
        <v>32.007800000000003</v>
      </c>
      <c r="HK96">
        <v>65.770399999999995</v>
      </c>
      <c r="HL96">
        <v>62.593899999999998</v>
      </c>
      <c r="HM96">
        <v>0</v>
      </c>
      <c r="HN96">
        <v>19.373799999999999</v>
      </c>
      <c r="HO96">
        <v>1375.08</v>
      </c>
      <c r="HP96">
        <v>14.215199999999999</v>
      </c>
      <c r="HQ96">
        <v>95.3583</v>
      </c>
      <c r="HR96">
        <v>99.357100000000003</v>
      </c>
    </row>
    <row r="97" spans="1:226" x14ac:dyDescent="0.2">
      <c r="A97">
        <v>81</v>
      </c>
      <c r="B97">
        <v>1657479761.0999999</v>
      </c>
      <c r="C97">
        <v>492.09999990463302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1657479758.5999999</v>
      </c>
      <c r="J97">
        <f t="shared" si="34"/>
        <v>6.2353405653872238E-3</v>
      </c>
      <c r="K97">
        <f t="shared" si="35"/>
        <v>6.235340565387224</v>
      </c>
      <c r="L97">
        <f t="shared" si="36"/>
        <v>28.813102625643264</v>
      </c>
      <c r="M97">
        <f t="shared" si="37"/>
        <v>1295.4466666666699</v>
      </c>
      <c r="N97">
        <f t="shared" si="38"/>
        <v>1085.5782176872001</v>
      </c>
      <c r="O97">
        <f t="shared" si="39"/>
        <v>79.694980871630861</v>
      </c>
      <c r="P97">
        <f t="shared" si="40"/>
        <v>95.10194257597577</v>
      </c>
      <c r="Q97">
        <f t="shared" si="41"/>
        <v>0.29203523215065291</v>
      </c>
      <c r="R97">
        <f t="shared" si="42"/>
        <v>2.4220505505392542</v>
      </c>
      <c r="S97">
        <f t="shared" si="43"/>
        <v>0.27378869399031497</v>
      </c>
      <c r="T97">
        <f t="shared" si="44"/>
        <v>0.17266222400820297</v>
      </c>
      <c r="U97">
        <f t="shared" si="45"/>
        <v>321.52074099999948</v>
      </c>
      <c r="V97">
        <f t="shared" si="46"/>
        <v>25.207259513435105</v>
      </c>
      <c r="W97">
        <f t="shared" si="47"/>
        <v>25.1200444444444</v>
      </c>
      <c r="X97">
        <f t="shared" si="48"/>
        <v>3.2025056425882923</v>
      </c>
      <c r="Y97">
        <f t="shared" si="49"/>
        <v>50.210995799011727</v>
      </c>
      <c r="Z97">
        <f t="shared" si="50"/>
        <v>1.58510660443273</v>
      </c>
      <c r="AA97">
        <f t="shared" si="51"/>
        <v>3.1568913924306767</v>
      </c>
      <c r="AB97">
        <f t="shared" si="52"/>
        <v>1.6173990381555623</v>
      </c>
      <c r="AC97">
        <f t="shared" si="53"/>
        <v>-274.97851893357659</v>
      </c>
      <c r="AD97">
        <f t="shared" si="54"/>
        <v>-31.419869705133067</v>
      </c>
      <c r="AE97">
        <f t="shared" si="55"/>
        <v>-2.7439745663816981</v>
      </c>
      <c r="AF97">
        <f t="shared" si="56"/>
        <v>12.37837779490809</v>
      </c>
      <c r="AG97">
        <f t="shared" si="57"/>
        <v>46.319557540456522</v>
      </c>
      <c r="AH97">
        <f t="shared" si="58"/>
        <v>6.2432498877461331</v>
      </c>
      <c r="AI97">
        <f t="shared" si="59"/>
        <v>28.813102625643264</v>
      </c>
      <c r="AJ97">
        <v>1378.4262871511701</v>
      </c>
      <c r="AK97">
        <v>1330.5810909090901</v>
      </c>
      <c r="AL97">
        <v>3.2726913097153298</v>
      </c>
      <c r="AM97">
        <v>65.887509024533699</v>
      </c>
      <c r="AN97">
        <f t="shared" si="60"/>
        <v>6.235340565387224</v>
      </c>
      <c r="AO97">
        <v>14.2633796362508</v>
      </c>
      <c r="AP97">
        <v>21.593983216783201</v>
      </c>
      <c r="AQ97">
        <v>-2.19416361625789E-3</v>
      </c>
      <c r="AR97">
        <v>78.957328814249607</v>
      </c>
      <c r="AS97">
        <v>19</v>
      </c>
      <c r="AT97">
        <v>4</v>
      </c>
      <c r="AU97">
        <f t="shared" si="61"/>
        <v>1</v>
      </c>
      <c r="AV97">
        <f t="shared" si="62"/>
        <v>0</v>
      </c>
      <c r="AW97">
        <f t="shared" si="63"/>
        <v>39122.075382403207</v>
      </c>
      <c r="AX97">
        <f t="shared" si="64"/>
        <v>2000.0333333333299</v>
      </c>
      <c r="AY97">
        <f t="shared" si="65"/>
        <v>1681.2276999999972</v>
      </c>
      <c r="AZ97">
        <f t="shared" si="66"/>
        <v>0.84059984000266663</v>
      </c>
      <c r="BA97">
        <f t="shared" si="67"/>
        <v>0.1607576912051466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1657479758.5999999</v>
      </c>
      <c r="BH97">
        <v>1295.4466666666699</v>
      </c>
      <c r="BI97">
        <v>1360.7311111111101</v>
      </c>
      <c r="BJ97">
        <v>21.5917888888889</v>
      </c>
      <c r="BK97">
        <v>14.262144444444401</v>
      </c>
      <c r="BL97">
        <v>1289.5888888888901</v>
      </c>
      <c r="BM97">
        <v>21.294644444444401</v>
      </c>
      <c r="BN97">
        <v>500.03355555555498</v>
      </c>
      <c r="BO97">
        <v>73.384511111111095</v>
      </c>
      <c r="BP97">
        <v>2.79612222222222E-2</v>
      </c>
      <c r="BQ97">
        <v>24.8794222222222</v>
      </c>
      <c r="BR97">
        <v>25.1200444444444</v>
      </c>
      <c r="BS97">
        <v>999.9</v>
      </c>
      <c r="BT97">
        <v>0</v>
      </c>
      <c r="BU97">
        <v>0</v>
      </c>
      <c r="BV97">
        <v>10011.255555555599</v>
      </c>
      <c r="BW97">
        <v>0</v>
      </c>
      <c r="BX97">
        <v>2464.83222222222</v>
      </c>
      <c r="BY97">
        <v>-65.284411111111098</v>
      </c>
      <c r="BZ97">
        <v>1324.03555555556</v>
      </c>
      <c r="CA97">
        <v>1380.42</v>
      </c>
      <c r="CB97">
        <v>7.3296377777777799</v>
      </c>
      <c r="CC97">
        <v>1360.7311111111101</v>
      </c>
      <c r="CD97">
        <v>14.262144444444401</v>
      </c>
      <c r="CE97">
        <v>1.58450111111111</v>
      </c>
      <c r="CF97">
        <v>1.0466200000000001</v>
      </c>
      <c r="CG97">
        <v>13.808922222222201</v>
      </c>
      <c r="CH97">
        <v>7.5820544444444398</v>
      </c>
      <c r="CI97">
        <v>2000.0333333333299</v>
      </c>
      <c r="CJ97">
        <v>0.98000633333333298</v>
      </c>
      <c r="CK97">
        <v>1.9993688888888899E-2</v>
      </c>
      <c r="CL97">
        <v>0</v>
      </c>
      <c r="CM97">
        <v>2.6465444444444399</v>
      </c>
      <c r="CN97">
        <v>0</v>
      </c>
      <c r="CO97">
        <v>18281.277777777799</v>
      </c>
      <c r="CP97">
        <v>16705.711111111101</v>
      </c>
      <c r="CQ97">
        <v>46.673222222222201</v>
      </c>
      <c r="CR97">
        <v>49.811999999999998</v>
      </c>
      <c r="CS97">
        <v>48</v>
      </c>
      <c r="CT97">
        <v>47.097000000000001</v>
      </c>
      <c r="CU97">
        <v>45.75</v>
      </c>
      <c r="CV97">
        <v>1960.0433333333301</v>
      </c>
      <c r="CW97">
        <v>39.99</v>
      </c>
      <c r="CX97">
        <v>0</v>
      </c>
      <c r="CY97">
        <v>1651546545.5999999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3.5000000000000003E-2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-64.989114634146304</v>
      </c>
      <c r="DO97">
        <v>1.4914076655052899</v>
      </c>
      <c r="DP97">
        <v>0.36644799555241098</v>
      </c>
      <c r="DQ97">
        <v>0</v>
      </c>
      <c r="DR97">
        <v>7.2685048780487804</v>
      </c>
      <c r="DS97">
        <v>0.64972871080138805</v>
      </c>
      <c r="DT97">
        <v>6.8079002067789607E-2</v>
      </c>
      <c r="DU97">
        <v>0</v>
      </c>
      <c r="DV97">
        <v>0</v>
      </c>
      <c r="DW97">
        <v>2</v>
      </c>
      <c r="DX97" t="s">
        <v>357</v>
      </c>
      <c r="DY97">
        <v>2.8206500000000001</v>
      </c>
      <c r="DZ97">
        <v>2.64439</v>
      </c>
      <c r="EA97">
        <v>0.15962599999999999</v>
      </c>
      <c r="EB97">
        <v>0.16450899999999999</v>
      </c>
      <c r="EC97">
        <v>7.6871900000000007E-2</v>
      </c>
      <c r="ED97">
        <v>5.7061300000000002E-2</v>
      </c>
      <c r="EE97">
        <v>23353.3</v>
      </c>
      <c r="EF97">
        <v>20286.7</v>
      </c>
      <c r="EG97">
        <v>24903.200000000001</v>
      </c>
      <c r="EH97">
        <v>23671.7</v>
      </c>
      <c r="EI97">
        <v>39291.300000000003</v>
      </c>
      <c r="EJ97">
        <v>36986.400000000001</v>
      </c>
      <c r="EK97">
        <v>45073.3</v>
      </c>
      <c r="EL97">
        <v>42276.9</v>
      </c>
      <c r="EM97">
        <v>1.7300800000000001</v>
      </c>
      <c r="EN97">
        <v>2.0737000000000001</v>
      </c>
      <c r="EO97">
        <v>-3.0353700000000001E-2</v>
      </c>
      <c r="EP97">
        <v>0</v>
      </c>
      <c r="EQ97">
        <v>25.614100000000001</v>
      </c>
      <c r="ER97">
        <v>999.9</v>
      </c>
      <c r="ES97">
        <v>39.47</v>
      </c>
      <c r="ET97">
        <v>34.896000000000001</v>
      </c>
      <c r="EU97">
        <v>30.206299999999999</v>
      </c>
      <c r="EV97">
        <v>52.700499999999998</v>
      </c>
      <c r="EW97">
        <v>28.693899999999999</v>
      </c>
      <c r="EX97">
        <v>2</v>
      </c>
      <c r="EY97">
        <v>0.396677</v>
      </c>
      <c r="EZ97">
        <v>8.0043500000000005</v>
      </c>
      <c r="FA97">
        <v>20.0563</v>
      </c>
      <c r="FB97">
        <v>5.2352600000000002</v>
      </c>
      <c r="FC97">
        <v>11.992000000000001</v>
      </c>
      <c r="FD97">
        <v>4.9560000000000004</v>
      </c>
      <c r="FE97">
        <v>3.3039499999999999</v>
      </c>
      <c r="FF97">
        <v>347.9</v>
      </c>
      <c r="FG97">
        <v>9999</v>
      </c>
      <c r="FH97">
        <v>9999</v>
      </c>
      <c r="FI97">
        <v>6223.7</v>
      </c>
      <c r="FJ97">
        <v>1.8681300000000001</v>
      </c>
      <c r="FK97">
        <v>1.8638600000000001</v>
      </c>
      <c r="FL97">
        <v>1.87134</v>
      </c>
      <c r="FM97">
        <v>1.8623400000000001</v>
      </c>
      <c r="FN97">
        <v>1.86172</v>
      </c>
      <c r="FO97">
        <v>1.8681300000000001</v>
      </c>
      <c r="FP97">
        <v>1.85823</v>
      </c>
      <c r="FQ97">
        <v>1.8646199999999999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5.89</v>
      </c>
      <c r="GF97">
        <v>0.29720000000000002</v>
      </c>
      <c r="GG97">
        <v>1.5888367920270901</v>
      </c>
      <c r="GH97">
        <v>4.7671702753221603E-3</v>
      </c>
      <c r="GI97">
        <v>-2.2125445796511702E-6</v>
      </c>
      <c r="GJ97">
        <v>8.4011376092462001E-10</v>
      </c>
      <c r="GK97">
        <v>-6.0944756582233202E-2</v>
      </c>
      <c r="GL97">
        <v>-8.7290647325877699E-3</v>
      </c>
      <c r="GM97">
        <v>1.43137740804298E-3</v>
      </c>
      <c r="GN97">
        <v>-1.08861914993027E-5</v>
      </c>
      <c r="GO97">
        <v>12</v>
      </c>
      <c r="GP97">
        <v>2219</v>
      </c>
      <c r="GQ97">
        <v>4</v>
      </c>
      <c r="GR97">
        <v>38</v>
      </c>
      <c r="GS97">
        <v>3027.3</v>
      </c>
      <c r="GT97">
        <v>3027.3</v>
      </c>
      <c r="GU97">
        <v>3.3154300000000001</v>
      </c>
      <c r="GV97">
        <v>2.3535200000000001</v>
      </c>
      <c r="GW97">
        <v>1.9982899999999999</v>
      </c>
      <c r="GX97">
        <v>2.7087400000000001</v>
      </c>
      <c r="GY97">
        <v>2.0935100000000002</v>
      </c>
      <c r="GZ97">
        <v>2.3718300000000001</v>
      </c>
      <c r="HA97">
        <v>39.692</v>
      </c>
      <c r="HB97">
        <v>13.7118</v>
      </c>
      <c r="HC97">
        <v>18</v>
      </c>
      <c r="HD97">
        <v>425.03300000000002</v>
      </c>
      <c r="HE97">
        <v>656.74</v>
      </c>
      <c r="HF97">
        <v>19.279199999999999</v>
      </c>
      <c r="HG97">
        <v>32.225200000000001</v>
      </c>
      <c r="HH97">
        <v>30.0017</v>
      </c>
      <c r="HI97">
        <v>32.033900000000003</v>
      </c>
      <c r="HJ97">
        <v>32.014899999999997</v>
      </c>
      <c r="HK97">
        <v>66.349900000000005</v>
      </c>
      <c r="HL97">
        <v>62.593899999999998</v>
      </c>
      <c r="HM97">
        <v>0</v>
      </c>
      <c r="HN97">
        <v>19.2486</v>
      </c>
      <c r="HO97">
        <v>1388.5</v>
      </c>
      <c r="HP97">
        <v>14.1534</v>
      </c>
      <c r="HQ97">
        <v>95.355900000000005</v>
      </c>
      <c r="HR97">
        <v>99.353499999999997</v>
      </c>
    </row>
    <row r="98" spans="1:226" x14ac:dyDescent="0.2">
      <c r="A98">
        <v>82</v>
      </c>
      <c r="B98">
        <v>1657479765.5999999</v>
      </c>
      <c r="C98">
        <v>496.59999990463302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1657479763.04444</v>
      </c>
      <c r="J98">
        <f t="shared" si="34"/>
        <v>6.2599766550421087E-3</v>
      </c>
      <c r="K98">
        <f t="shared" si="35"/>
        <v>6.2599766550421085</v>
      </c>
      <c r="L98">
        <f t="shared" si="36"/>
        <v>28.502732790059795</v>
      </c>
      <c r="M98">
        <f t="shared" si="37"/>
        <v>1310.09111111111</v>
      </c>
      <c r="N98">
        <f t="shared" si="38"/>
        <v>1102.3766976499232</v>
      </c>
      <c r="O98">
        <f t="shared" si="39"/>
        <v>80.929335538992405</v>
      </c>
      <c r="P98">
        <f t="shared" si="40"/>
        <v>96.178378356317737</v>
      </c>
      <c r="Q98">
        <f t="shared" si="41"/>
        <v>0.29367488454727769</v>
      </c>
      <c r="R98">
        <f t="shared" si="42"/>
        <v>2.4205879197488271</v>
      </c>
      <c r="S98">
        <f t="shared" si="43"/>
        <v>0.27521942580955416</v>
      </c>
      <c r="T98">
        <f t="shared" si="44"/>
        <v>0.17357355356920906</v>
      </c>
      <c r="U98">
        <f t="shared" si="45"/>
        <v>321.52428766666736</v>
      </c>
      <c r="V98">
        <f t="shared" si="46"/>
        <v>25.189767784612332</v>
      </c>
      <c r="W98">
        <f t="shared" si="47"/>
        <v>25.112766666666701</v>
      </c>
      <c r="X98">
        <f t="shared" si="48"/>
        <v>3.2011176094187199</v>
      </c>
      <c r="Y98">
        <f t="shared" si="49"/>
        <v>50.261094681254583</v>
      </c>
      <c r="Z98">
        <f t="shared" si="50"/>
        <v>1.585737385299161</v>
      </c>
      <c r="AA98">
        <f t="shared" si="51"/>
        <v>3.1549996977892705</v>
      </c>
      <c r="AB98">
        <f t="shared" si="52"/>
        <v>1.6153802241195589</v>
      </c>
      <c r="AC98">
        <f t="shared" si="53"/>
        <v>-276.06497048735702</v>
      </c>
      <c r="AD98">
        <f t="shared" si="54"/>
        <v>-31.761942339286882</v>
      </c>
      <c r="AE98">
        <f t="shared" si="55"/>
        <v>-2.7752827114360032</v>
      </c>
      <c r="AF98">
        <f t="shared" si="56"/>
        <v>10.922092128587487</v>
      </c>
      <c r="AG98">
        <f t="shared" si="57"/>
        <v>46.7113781266712</v>
      </c>
      <c r="AH98">
        <f t="shared" si="58"/>
        <v>6.2542917814846861</v>
      </c>
      <c r="AI98">
        <f t="shared" si="59"/>
        <v>28.502732790059795</v>
      </c>
      <c r="AJ98">
        <v>1394.3882652407599</v>
      </c>
      <c r="AK98">
        <v>1346.14763636364</v>
      </c>
      <c r="AL98">
        <v>3.47019453569456</v>
      </c>
      <c r="AM98">
        <v>65.887509024533699</v>
      </c>
      <c r="AN98">
        <f t="shared" si="60"/>
        <v>6.2599766550421085</v>
      </c>
      <c r="AO98">
        <v>14.2603132617519</v>
      </c>
      <c r="AP98">
        <v>21.607391608391598</v>
      </c>
      <c r="AQ98">
        <v>5.1242268123943802E-4</v>
      </c>
      <c r="AR98">
        <v>78.957328814249607</v>
      </c>
      <c r="AS98">
        <v>18</v>
      </c>
      <c r="AT98">
        <v>4</v>
      </c>
      <c r="AU98">
        <f t="shared" si="61"/>
        <v>1</v>
      </c>
      <c r="AV98">
        <f t="shared" si="62"/>
        <v>0</v>
      </c>
      <c r="AW98">
        <f t="shared" si="63"/>
        <v>39087.358361275357</v>
      </c>
      <c r="AX98">
        <f t="shared" si="64"/>
        <v>2000.05555555556</v>
      </c>
      <c r="AY98">
        <f t="shared" si="65"/>
        <v>1681.2463666666702</v>
      </c>
      <c r="AZ98">
        <f t="shared" si="66"/>
        <v>0.84059983333796273</v>
      </c>
      <c r="BA98">
        <f t="shared" si="67"/>
        <v>0.16075767834226826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1657479763.04444</v>
      </c>
      <c r="BH98">
        <v>1310.09111111111</v>
      </c>
      <c r="BI98">
        <v>1375.97555555556</v>
      </c>
      <c r="BJ98">
        <v>21.600077777777798</v>
      </c>
      <c r="BK98">
        <v>14.2572222222222</v>
      </c>
      <c r="BL98">
        <v>1304.18333333333</v>
      </c>
      <c r="BM98">
        <v>21.302666666666699</v>
      </c>
      <c r="BN98">
        <v>500.01244444444399</v>
      </c>
      <c r="BO98">
        <v>73.385433333333296</v>
      </c>
      <c r="BP98">
        <v>2.8070155555555601E-2</v>
      </c>
      <c r="BQ98">
        <v>24.8693777777778</v>
      </c>
      <c r="BR98">
        <v>25.112766666666701</v>
      </c>
      <c r="BS98">
        <v>999.9</v>
      </c>
      <c r="BT98">
        <v>0</v>
      </c>
      <c r="BU98">
        <v>0</v>
      </c>
      <c r="BV98">
        <v>10001.5088888889</v>
      </c>
      <c r="BW98">
        <v>0</v>
      </c>
      <c r="BX98">
        <v>2470.26111111111</v>
      </c>
      <c r="BY98">
        <v>-65.888122222222194</v>
      </c>
      <c r="BZ98">
        <v>1339.01</v>
      </c>
      <c r="CA98">
        <v>1395.87777777778</v>
      </c>
      <c r="CB98">
        <v>7.3428588888888902</v>
      </c>
      <c r="CC98">
        <v>1375.97555555556</v>
      </c>
      <c r="CD98">
        <v>14.2572222222222</v>
      </c>
      <c r="CE98">
        <v>1.5851322222222199</v>
      </c>
      <c r="CF98">
        <v>1.0462755555555601</v>
      </c>
      <c r="CG98">
        <v>13.815022222222201</v>
      </c>
      <c r="CH98">
        <v>7.57720222222222</v>
      </c>
      <c r="CI98">
        <v>2000.05555555556</v>
      </c>
      <c r="CJ98">
        <v>0.98000699999999996</v>
      </c>
      <c r="CK98">
        <v>1.9993E-2</v>
      </c>
      <c r="CL98">
        <v>0</v>
      </c>
      <c r="CM98">
        <v>2.6850000000000001</v>
      </c>
      <c r="CN98">
        <v>0</v>
      </c>
      <c r="CO98">
        <v>18287.344444444399</v>
      </c>
      <c r="CP98">
        <v>16705.911111111101</v>
      </c>
      <c r="CQ98">
        <v>46.686999999999998</v>
      </c>
      <c r="CR98">
        <v>49.826000000000001</v>
      </c>
      <c r="CS98">
        <v>48</v>
      </c>
      <c r="CT98">
        <v>47.125</v>
      </c>
      <c r="CU98">
        <v>45.805111111111103</v>
      </c>
      <c r="CV98">
        <v>1960.06555555556</v>
      </c>
      <c r="CW98">
        <v>39.99</v>
      </c>
      <c r="CX98">
        <v>0</v>
      </c>
      <c r="CY98">
        <v>1651546549.8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3.5000000000000003E-2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-65.158799999999999</v>
      </c>
      <c r="DO98">
        <v>-3.1307979094076601</v>
      </c>
      <c r="DP98">
        <v>0.57381746821552004</v>
      </c>
      <c r="DQ98">
        <v>0</v>
      </c>
      <c r="DR98">
        <v>7.3102173170731701</v>
      </c>
      <c r="DS98">
        <v>0.33516857142855599</v>
      </c>
      <c r="DT98">
        <v>3.9700495359961098E-2</v>
      </c>
      <c r="DU98">
        <v>0</v>
      </c>
      <c r="DV98">
        <v>0</v>
      </c>
      <c r="DW98">
        <v>2</v>
      </c>
      <c r="DX98" t="s">
        <v>357</v>
      </c>
      <c r="DY98">
        <v>2.8205</v>
      </c>
      <c r="DZ98">
        <v>2.6446800000000001</v>
      </c>
      <c r="EA98">
        <v>0.16076699999999999</v>
      </c>
      <c r="EB98">
        <v>0.165571</v>
      </c>
      <c r="EC98">
        <v>7.6908799999999999E-2</v>
      </c>
      <c r="ED98">
        <v>5.6999599999999997E-2</v>
      </c>
      <c r="EE98">
        <v>23321.599999999999</v>
      </c>
      <c r="EF98">
        <v>20260.5</v>
      </c>
      <c r="EG98">
        <v>24903.3</v>
      </c>
      <c r="EH98">
        <v>23671.3</v>
      </c>
      <c r="EI98">
        <v>39289.9</v>
      </c>
      <c r="EJ98">
        <v>36988.300000000003</v>
      </c>
      <c r="EK98">
        <v>45073.5</v>
      </c>
      <c r="EL98">
        <v>42276.3</v>
      </c>
      <c r="EM98">
        <v>1.7302</v>
      </c>
      <c r="EN98">
        <v>2.0735000000000001</v>
      </c>
      <c r="EO98">
        <v>-3.2603699999999999E-2</v>
      </c>
      <c r="EP98">
        <v>0</v>
      </c>
      <c r="EQ98">
        <v>25.635100000000001</v>
      </c>
      <c r="ER98">
        <v>999.9</v>
      </c>
      <c r="ES98">
        <v>39.414999999999999</v>
      </c>
      <c r="ET98">
        <v>34.896000000000001</v>
      </c>
      <c r="EU98">
        <v>30.161000000000001</v>
      </c>
      <c r="EV98">
        <v>52.750500000000002</v>
      </c>
      <c r="EW98">
        <v>28.7059</v>
      </c>
      <c r="EX98">
        <v>2</v>
      </c>
      <c r="EY98">
        <v>0.395704</v>
      </c>
      <c r="EZ98">
        <v>7.7702799999999996</v>
      </c>
      <c r="FA98">
        <v>20.0684</v>
      </c>
      <c r="FB98">
        <v>5.2343599999999997</v>
      </c>
      <c r="FC98">
        <v>11.992000000000001</v>
      </c>
      <c r="FD98">
        <v>4.9558499999999999</v>
      </c>
      <c r="FE98">
        <v>3.3039999999999998</v>
      </c>
      <c r="FF98">
        <v>347.9</v>
      </c>
      <c r="FG98">
        <v>9999</v>
      </c>
      <c r="FH98">
        <v>9999</v>
      </c>
      <c r="FI98">
        <v>6224</v>
      </c>
      <c r="FJ98">
        <v>1.8681300000000001</v>
      </c>
      <c r="FK98">
        <v>1.8638600000000001</v>
      </c>
      <c r="FL98">
        <v>1.87134</v>
      </c>
      <c r="FM98">
        <v>1.8623400000000001</v>
      </c>
      <c r="FN98">
        <v>1.86172</v>
      </c>
      <c r="FO98">
        <v>1.8681300000000001</v>
      </c>
      <c r="FP98">
        <v>1.8582399999999999</v>
      </c>
      <c r="FQ98">
        <v>1.8646199999999999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5.94</v>
      </c>
      <c r="GF98">
        <v>0.29770000000000002</v>
      </c>
      <c r="GG98">
        <v>1.5888367920270901</v>
      </c>
      <c r="GH98">
        <v>4.7671702753221603E-3</v>
      </c>
      <c r="GI98">
        <v>-2.2125445796511702E-6</v>
      </c>
      <c r="GJ98">
        <v>8.4011376092462001E-10</v>
      </c>
      <c r="GK98">
        <v>-6.0944756582233202E-2</v>
      </c>
      <c r="GL98">
        <v>-8.7290647325877699E-3</v>
      </c>
      <c r="GM98">
        <v>1.43137740804298E-3</v>
      </c>
      <c r="GN98">
        <v>-1.08861914993027E-5</v>
      </c>
      <c r="GO98">
        <v>12</v>
      </c>
      <c r="GP98">
        <v>2219</v>
      </c>
      <c r="GQ98">
        <v>4</v>
      </c>
      <c r="GR98">
        <v>38</v>
      </c>
      <c r="GS98">
        <v>3027.4</v>
      </c>
      <c r="GT98">
        <v>3027.4</v>
      </c>
      <c r="GU98">
        <v>3.3410600000000001</v>
      </c>
      <c r="GV98">
        <v>2.34741</v>
      </c>
      <c r="GW98">
        <v>1.9982899999999999</v>
      </c>
      <c r="GX98">
        <v>2.7087400000000001</v>
      </c>
      <c r="GY98">
        <v>2.0935100000000002</v>
      </c>
      <c r="GZ98">
        <v>2.3999000000000001</v>
      </c>
      <c r="HA98">
        <v>39.717100000000002</v>
      </c>
      <c r="HB98">
        <v>13.720499999999999</v>
      </c>
      <c r="HC98">
        <v>18</v>
      </c>
      <c r="HD98">
        <v>425.149</v>
      </c>
      <c r="HE98">
        <v>656.64800000000002</v>
      </c>
      <c r="HF98">
        <v>19.164999999999999</v>
      </c>
      <c r="HG98">
        <v>32.232599999999998</v>
      </c>
      <c r="HH98">
        <v>30.0001</v>
      </c>
      <c r="HI98">
        <v>32.040500000000002</v>
      </c>
      <c r="HJ98">
        <v>32.021999999999998</v>
      </c>
      <c r="HK98">
        <v>66.866100000000003</v>
      </c>
      <c r="HL98">
        <v>62.866199999999999</v>
      </c>
      <c r="HM98">
        <v>0</v>
      </c>
      <c r="HN98">
        <v>19.132000000000001</v>
      </c>
      <c r="HO98">
        <v>1408.61</v>
      </c>
      <c r="HP98">
        <v>14.0944</v>
      </c>
      <c r="HQ98">
        <v>95.356200000000001</v>
      </c>
      <c r="HR98">
        <v>99.352000000000004</v>
      </c>
    </row>
    <row r="99" spans="1:226" x14ac:dyDescent="0.2">
      <c r="A99">
        <v>83</v>
      </c>
      <c r="B99">
        <v>1657479771.0999999</v>
      </c>
      <c r="C99">
        <v>502.09999990463302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1657479768.3499999</v>
      </c>
      <c r="J99">
        <f t="shared" si="34"/>
        <v>6.3070597482178378E-3</v>
      </c>
      <c r="K99">
        <f t="shared" si="35"/>
        <v>6.3070597482178377</v>
      </c>
      <c r="L99">
        <f t="shared" si="36"/>
        <v>28.448723049738433</v>
      </c>
      <c r="M99">
        <f t="shared" si="37"/>
        <v>1327.587</v>
      </c>
      <c r="N99">
        <f t="shared" si="38"/>
        <v>1121.2678810140696</v>
      </c>
      <c r="O99">
        <f t="shared" si="39"/>
        <v>82.316741570082044</v>
      </c>
      <c r="P99">
        <f t="shared" si="40"/>
        <v>97.463449940228173</v>
      </c>
      <c r="Q99">
        <f t="shared" si="41"/>
        <v>0.29680250609139053</v>
      </c>
      <c r="R99">
        <f t="shared" si="42"/>
        <v>2.4195705122613234</v>
      </c>
      <c r="S99">
        <f t="shared" si="43"/>
        <v>0.27795799764134016</v>
      </c>
      <c r="T99">
        <f t="shared" si="44"/>
        <v>0.17531705375709944</v>
      </c>
      <c r="U99">
        <f t="shared" si="45"/>
        <v>321.5128674</v>
      </c>
      <c r="V99">
        <f t="shared" si="46"/>
        <v>25.174474019436005</v>
      </c>
      <c r="W99">
        <f t="shared" si="47"/>
        <v>25.099329999999998</v>
      </c>
      <c r="X99">
        <f t="shared" si="48"/>
        <v>3.1985563211226293</v>
      </c>
      <c r="Y99">
        <f t="shared" si="49"/>
        <v>50.304360376965974</v>
      </c>
      <c r="Z99">
        <f t="shared" si="50"/>
        <v>1.587036329318813</v>
      </c>
      <c r="AA99">
        <f t="shared" si="51"/>
        <v>3.1548683204120538</v>
      </c>
      <c r="AB99">
        <f t="shared" si="52"/>
        <v>1.6115199918038163</v>
      </c>
      <c r="AC99">
        <f t="shared" si="53"/>
        <v>-278.14133489640665</v>
      </c>
      <c r="AD99">
        <f t="shared" si="54"/>
        <v>-30.086882180664169</v>
      </c>
      <c r="AE99">
        <f t="shared" si="55"/>
        <v>-2.6298382268346949</v>
      </c>
      <c r="AF99">
        <f t="shared" si="56"/>
        <v>10.654812096094496</v>
      </c>
      <c r="AG99">
        <f t="shared" si="57"/>
        <v>46.650664776725506</v>
      </c>
      <c r="AH99">
        <f t="shared" si="58"/>
        <v>6.313983093593559</v>
      </c>
      <c r="AI99">
        <f t="shared" si="59"/>
        <v>28.448723049738433</v>
      </c>
      <c r="AJ99">
        <v>1412.66927770345</v>
      </c>
      <c r="AK99">
        <v>1364.6748484848499</v>
      </c>
      <c r="AL99">
        <v>3.42476770799458</v>
      </c>
      <c r="AM99">
        <v>65.887509024533699</v>
      </c>
      <c r="AN99">
        <f t="shared" si="60"/>
        <v>6.3070597482178377</v>
      </c>
      <c r="AO99">
        <v>14.222718051460699</v>
      </c>
      <c r="AP99">
        <v>21.624065734265699</v>
      </c>
      <c r="AQ99">
        <v>6.5334854932942699E-4</v>
      </c>
      <c r="AR99">
        <v>78.957328814249607</v>
      </c>
      <c r="AS99">
        <v>18</v>
      </c>
      <c r="AT99">
        <v>4</v>
      </c>
      <c r="AU99">
        <f t="shared" si="61"/>
        <v>1</v>
      </c>
      <c r="AV99">
        <f t="shared" si="62"/>
        <v>0</v>
      </c>
      <c r="AW99">
        <f t="shared" si="63"/>
        <v>39062.381962668034</v>
      </c>
      <c r="AX99">
        <f t="shared" si="64"/>
        <v>1999.9839999999999</v>
      </c>
      <c r="AY99">
        <f t="shared" si="65"/>
        <v>1681.1862599999999</v>
      </c>
      <c r="AZ99">
        <f t="shared" si="66"/>
        <v>0.84059985479883836</v>
      </c>
      <c r="BA99">
        <f t="shared" si="67"/>
        <v>0.16075771976175809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1657479768.3499999</v>
      </c>
      <c r="BH99">
        <v>1327.587</v>
      </c>
      <c r="BI99">
        <v>1393.623</v>
      </c>
      <c r="BJ99">
        <v>21.617629999999998</v>
      </c>
      <c r="BK99">
        <v>14.20505</v>
      </c>
      <c r="BL99">
        <v>1321.6210000000001</v>
      </c>
      <c r="BM99">
        <v>21.319600000000001</v>
      </c>
      <c r="BN99">
        <v>500.02749999999997</v>
      </c>
      <c r="BO99">
        <v>73.385909999999996</v>
      </c>
      <c r="BP99">
        <v>2.807337E-2</v>
      </c>
      <c r="BQ99">
        <v>24.868680000000001</v>
      </c>
      <c r="BR99">
        <v>25.099329999999998</v>
      </c>
      <c r="BS99">
        <v>999.9</v>
      </c>
      <c r="BT99">
        <v>0</v>
      </c>
      <c r="BU99">
        <v>0</v>
      </c>
      <c r="BV99">
        <v>9994.7540000000008</v>
      </c>
      <c r="BW99">
        <v>0</v>
      </c>
      <c r="BX99">
        <v>2474.1489999999999</v>
      </c>
      <c r="BY99">
        <v>-66.036969999999997</v>
      </c>
      <c r="BZ99">
        <v>1356.921</v>
      </c>
      <c r="CA99">
        <v>1413.7059999999999</v>
      </c>
      <c r="CB99">
        <v>7.4125920000000001</v>
      </c>
      <c r="CC99">
        <v>1393.623</v>
      </c>
      <c r="CD99">
        <v>14.20505</v>
      </c>
      <c r="CE99">
        <v>1.58643</v>
      </c>
      <c r="CF99">
        <v>1.042451</v>
      </c>
      <c r="CG99">
        <v>13.827640000000001</v>
      </c>
      <c r="CH99">
        <v>7.523587</v>
      </c>
      <c r="CI99">
        <v>1999.9839999999999</v>
      </c>
      <c r="CJ99">
        <v>0.98000640000000006</v>
      </c>
      <c r="CK99">
        <v>1.999362E-2</v>
      </c>
      <c r="CL99">
        <v>0</v>
      </c>
      <c r="CM99">
        <v>2.5870500000000001</v>
      </c>
      <c r="CN99">
        <v>0</v>
      </c>
      <c r="CO99">
        <v>18297.2</v>
      </c>
      <c r="CP99">
        <v>16705.32</v>
      </c>
      <c r="CQ99">
        <v>46.7059</v>
      </c>
      <c r="CR99">
        <v>49.868699999999997</v>
      </c>
      <c r="CS99">
        <v>48.043399999999998</v>
      </c>
      <c r="CT99">
        <v>47.143599999999999</v>
      </c>
      <c r="CU99">
        <v>45.811999999999998</v>
      </c>
      <c r="CV99">
        <v>1959.9939999999999</v>
      </c>
      <c r="CW99">
        <v>39.99</v>
      </c>
      <c r="CX99">
        <v>0</v>
      </c>
      <c r="CY99">
        <v>1651546555.2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3.5000000000000003E-2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-65.440834146341501</v>
      </c>
      <c r="DO99">
        <v>-5.3466752613241004</v>
      </c>
      <c r="DP99">
        <v>0.67132266772386096</v>
      </c>
      <c r="DQ99">
        <v>0</v>
      </c>
      <c r="DR99">
        <v>7.3544263414634097</v>
      </c>
      <c r="DS99">
        <v>0.30511066202092102</v>
      </c>
      <c r="DT99">
        <v>3.6648592875932397E-2</v>
      </c>
      <c r="DU99">
        <v>0</v>
      </c>
      <c r="DV99">
        <v>0</v>
      </c>
      <c r="DW99">
        <v>2</v>
      </c>
      <c r="DX99" t="s">
        <v>357</v>
      </c>
      <c r="DY99">
        <v>2.82043</v>
      </c>
      <c r="DZ99">
        <v>2.6444399999999999</v>
      </c>
      <c r="EA99">
        <v>0.162136</v>
      </c>
      <c r="EB99">
        <v>0.16695699999999999</v>
      </c>
      <c r="EC99">
        <v>7.6944700000000005E-2</v>
      </c>
      <c r="ED99">
        <v>5.6756800000000003E-2</v>
      </c>
      <c r="EE99">
        <v>23283.7</v>
      </c>
      <c r="EF99">
        <v>20227.099999999999</v>
      </c>
      <c r="EG99">
        <v>24903.599999999999</v>
      </c>
      <c r="EH99">
        <v>23671.8</v>
      </c>
      <c r="EI99">
        <v>39288.9</v>
      </c>
      <c r="EJ99">
        <v>36998.6</v>
      </c>
      <c r="EK99">
        <v>45074</v>
      </c>
      <c r="EL99">
        <v>42277.2</v>
      </c>
      <c r="EM99">
        <v>1.7300199999999999</v>
      </c>
      <c r="EN99">
        <v>2.0733000000000001</v>
      </c>
      <c r="EO99">
        <v>-3.4812799999999998E-2</v>
      </c>
      <c r="EP99">
        <v>0</v>
      </c>
      <c r="EQ99">
        <v>25.663900000000002</v>
      </c>
      <c r="ER99">
        <v>999.9</v>
      </c>
      <c r="ES99">
        <v>39.414999999999999</v>
      </c>
      <c r="ET99">
        <v>34.926000000000002</v>
      </c>
      <c r="EU99">
        <v>30.2165</v>
      </c>
      <c r="EV99">
        <v>52.780500000000004</v>
      </c>
      <c r="EW99">
        <v>28.657900000000001</v>
      </c>
      <c r="EX99">
        <v>2</v>
      </c>
      <c r="EY99">
        <v>0.39500000000000002</v>
      </c>
      <c r="EZ99">
        <v>7.7237900000000002</v>
      </c>
      <c r="FA99">
        <v>20.071899999999999</v>
      </c>
      <c r="FB99">
        <v>5.23421</v>
      </c>
      <c r="FC99">
        <v>11.992000000000001</v>
      </c>
      <c r="FD99">
        <v>4.9557000000000002</v>
      </c>
      <c r="FE99">
        <v>3.3039299999999998</v>
      </c>
      <c r="FF99">
        <v>347.9</v>
      </c>
      <c r="FG99">
        <v>9999</v>
      </c>
      <c r="FH99">
        <v>9999</v>
      </c>
      <c r="FI99">
        <v>6224</v>
      </c>
      <c r="FJ99">
        <v>1.8681300000000001</v>
      </c>
      <c r="FK99">
        <v>1.8638600000000001</v>
      </c>
      <c r="FL99">
        <v>1.87134</v>
      </c>
      <c r="FM99">
        <v>1.8623400000000001</v>
      </c>
      <c r="FN99">
        <v>1.86172</v>
      </c>
      <c r="FO99">
        <v>1.8681300000000001</v>
      </c>
      <c r="FP99">
        <v>1.85825</v>
      </c>
      <c r="FQ99">
        <v>1.8646199999999999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5.99</v>
      </c>
      <c r="GF99">
        <v>0.29830000000000001</v>
      </c>
      <c r="GG99">
        <v>1.5888367920270901</v>
      </c>
      <c r="GH99">
        <v>4.7671702753221603E-3</v>
      </c>
      <c r="GI99">
        <v>-2.2125445796511702E-6</v>
      </c>
      <c r="GJ99">
        <v>8.4011376092462001E-10</v>
      </c>
      <c r="GK99">
        <v>-6.0944756582233202E-2</v>
      </c>
      <c r="GL99">
        <v>-8.7290647325877699E-3</v>
      </c>
      <c r="GM99">
        <v>1.43137740804298E-3</v>
      </c>
      <c r="GN99">
        <v>-1.08861914993027E-5</v>
      </c>
      <c r="GO99">
        <v>12</v>
      </c>
      <c r="GP99">
        <v>2219</v>
      </c>
      <c r="GQ99">
        <v>4</v>
      </c>
      <c r="GR99">
        <v>38</v>
      </c>
      <c r="GS99">
        <v>3027.5</v>
      </c>
      <c r="GT99">
        <v>3027.5</v>
      </c>
      <c r="GU99">
        <v>3.3764599999999998</v>
      </c>
      <c r="GV99">
        <v>2.3535200000000001</v>
      </c>
      <c r="GW99">
        <v>1.9982899999999999</v>
      </c>
      <c r="GX99">
        <v>2.7087400000000001</v>
      </c>
      <c r="GY99">
        <v>2.0935100000000002</v>
      </c>
      <c r="GZ99">
        <v>2.4072300000000002</v>
      </c>
      <c r="HA99">
        <v>39.717100000000002</v>
      </c>
      <c r="HB99">
        <v>13.720499999999999</v>
      </c>
      <c r="HC99">
        <v>18</v>
      </c>
      <c r="HD99">
        <v>425.10500000000002</v>
      </c>
      <c r="HE99">
        <v>656.572</v>
      </c>
      <c r="HF99">
        <v>19.061599999999999</v>
      </c>
      <c r="HG99">
        <v>32.243000000000002</v>
      </c>
      <c r="HH99">
        <v>29.9998</v>
      </c>
      <c r="HI99">
        <v>32.049300000000002</v>
      </c>
      <c r="HJ99">
        <v>32.0304</v>
      </c>
      <c r="HK99">
        <v>67.555000000000007</v>
      </c>
      <c r="HL99">
        <v>63.151800000000001</v>
      </c>
      <c r="HM99">
        <v>0</v>
      </c>
      <c r="HN99">
        <v>19.030999999999999</v>
      </c>
      <c r="HO99">
        <v>1422.09</v>
      </c>
      <c r="HP99">
        <v>14.0275</v>
      </c>
      <c r="HQ99">
        <v>95.357299999999995</v>
      </c>
      <c r="HR99">
        <v>99.353999999999999</v>
      </c>
    </row>
    <row r="100" spans="1:226" x14ac:dyDescent="0.2">
      <c r="A100">
        <v>84</v>
      </c>
      <c r="B100">
        <v>1657479775.5999999</v>
      </c>
      <c r="C100">
        <v>506.59999990463302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1657479772.75</v>
      </c>
      <c r="J100">
        <f t="shared" si="34"/>
        <v>6.3618936613804968E-3</v>
      </c>
      <c r="K100">
        <f t="shared" si="35"/>
        <v>6.3618936613804964</v>
      </c>
      <c r="L100">
        <f t="shared" si="36"/>
        <v>28.547624922590995</v>
      </c>
      <c r="M100">
        <f t="shared" si="37"/>
        <v>1342.3879999999999</v>
      </c>
      <c r="N100">
        <f t="shared" si="38"/>
        <v>1136.493630552108</v>
      </c>
      <c r="O100">
        <f t="shared" si="39"/>
        <v>83.432876157196432</v>
      </c>
      <c r="P100">
        <f t="shared" si="40"/>
        <v>98.548103348803977</v>
      </c>
      <c r="Q100">
        <f t="shared" si="41"/>
        <v>0.2997304006215234</v>
      </c>
      <c r="R100">
        <f t="shared" si="42"/>
        <v>2.4190663982623577</v>
      </c>
      <c r="S100">
        <f t="shared" si="43"/>
        <v>0.28052143984348588</v>
      </c>
      <c r="T100">
        <f t="shared" si="44"/>
        <v>0.17694906221402262</v>
      </c>
      <c r="U100">
        <f t="shared" si="45"/>
        <v>321.5163786</v>
      </c>
      <c r="V100">
        <f t="shared" si="46"/>
        <v>25.155735017394271</v>
      </c>
      <c r="W100">
        <f t="shared" si="47"/>
        <v>25.09656</v>
      </c>
      <c r="X100">
        <f t="shared" si="48"/>
        <v>3.1980285282951124</v>
      </c>
      <c r="Y100">
        <f t="shared" si="49"/>
        <v>50.320665537460073</v>
      </c>
      <c r="Z100">
        <f t="shared" si="50"/>
        <v>1.5873830503017399</v>
      </c>
      <c r="AA100">
        <f t="shared" si="51"/>
        <v>3.154535086822428</v>
      </c>
      <c r="AB100">
        <f t="shared" si="52"/>
        <v>1.6106454779933725</v>
      </c>
      <c r="AC100">
        <f t="shared" si="53"/>
        <v>-280.55951046687989</v>
      </c>
      <c r="AD100">
        <f t="shared" si="54"/>
        <v>-29.950196914835491</v>
      </c>
      <c r="AE100">
        <f t="shared" si="55"/>
        <v>-2.6183765266603465</v>
      </c>
      <c r="AF100">
        <f t="shared" si="56"/>
        <v>8.3882946916242496</v>
      </c>
      <c r="AG100">
        <f t="shared" si="57"/>
        <v>46.531442772997629</v>
      </c>
      <c r="AH100">
        <f t="shared" si="58"/>
        <v>6.3794689106297193</v>
      </c>
      <c r="AI100">
        <f t="shared" si="59"/>
        <v>28.547624922590995</v>
      </c>
      <c r="AJ100">
        <v>1428.1854298339499</v>
      </c>
      <c r="AK100">
        <v>1380.0960606060601</v>
      </c>
      <c r="AL100">
        <v>3.4182996296297601</v>
      </c>
      <c r="AM100">
        <v>65.887509024533699</v>
      </c>
      <c r="AN100">
        <f t="shared" si="60"/>
        <v>6.3618936613804964</v>
      </c>
      <c r="AO100">
        <v>14.152081770657601</v>
      </c>
      <c r="AP100">
        <v>21.621218881118899</v>
      </c>
      <c r="AQ100">
        <v>1.08189691776709E-5</v>
      </c>
      <c r="AR100">
        <v>78.957328814249607</v>
      </c>
      <c r="AS100">
        <v>18</v>
      </c>
      <c r="AT100">
        <v>4</v>
      </c>
      <c r="AU100">
        <f t="shared" si="61"/>
        <v>1</v>
      </c>
      <c r="AV100">
        <f t="shared" si="62"/>
        <v>0</v>
      </c>
      <c r="AW100">
        <f t="shared" si="63"/>
        <v>39050.159998744784</v>
      </c>
      <c r="AX100">
        <f t="shared" si="64"/>
        <v>2000.0060000000001</v>
      </c>
      <c r="AY100">
        <f t="shared" si="65"/>
        <v>1681.2047399999999</v>
      </c>
      <c r="AZ100">
        <f t="shared" si="66"/>
        <v>0.8405998482004553</v>
      </c>
      <c r="BA100">
        <f t="shared" si="67"/>
        <v>0.16075770702687892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1657479772.75</v>
      </c>
      <c r="BH100">
        <v>1342.3879999999999</v>
      </c>
      <c r="BI100">
        <v>1408.502</v>
      </c>
      <c r="BJ100">
        <v>21.622779999999999</v>
      </c>
      <c r="BK100">
        <v>14.13297</v>
      </c>
      <c r="BL100">
        <v>1336.374</v>
      </c>
      <c r="BM100">
        <v>21.324560000000002</v>
      </c>
      <c r="BN100">
        <v>500.00150000000002</v>
      </c>
      <c r="BO100">
        <v>73.38458</v>
      </c>
      <c r="BP100">
        <v>2.7952999999999999E-2</v>
      </c>
      <c r="BQ100">
        <v>24.866910000000001</v>
      </c>
      <c r="BR100">
        <v>25.09656</v>
      </c>
      <c r="BS100">
        <v>999.9</v>
      </c>
      <c r="BT100">
        <v>0</v>
      </c>
      <c r="BU100">
        <v>0</v>
      </c>
      <c r="BV100">
        <v>9991.6209999999992</v>
      </c>
      <c r="BW100">
        <v>0</v>
      </c>
      <c r="BX100">
        <v>2475.835</v>
      </c>
      <c r="BY100">
        <v>-66.114680000000007</v>
      </c>
      <c r="BZ100">
        <v>1372.056</v>
      </c>
      <c r="CA100">
        <v>1428.6949999999999</v>
      </c>
      <c r="CB100">
        <v>7.4898259999999999</v>
      </c>
      <c r="CC100">
        <v>1408.502</v>
      </c>
      <c r="CD100">
        <v>14.13297</v>
      </c>
      <c r="CE100">
        <v>1.5867800000000001</v>
      </c>
      <c r="CF100">
        <v>1.03714</v>
      </c>
      <c r="CG100">
        <v>13.831020000000001</v>
      </c>
      <c r="CH100">
        <v>7.4488399999999997</v>
      </c>
      <c r="CI100">
        <v>2000.0060000000001</v>
      </c>
      <c r="CJ100">
        <v>0.98000670000000001</v>
      </c>
      <c r="CK100">
        <v>1.999331E-2</v>
      </c>
      <c r="CL100">
        <v>0</v>
      </c>
      <c r="CM100">
        <v>2.5265</v>
      </c>
      <c r="CN100">
        <v>0</v>
      </c>
      <c r="CO100">
        <v>18306.79</v>
      </c>
      <c r="CP100">
        <v>16705.509999999998</v>
      </c>
      <c r="CQ100">
        <v>46.75</v>
      </c>
      <c r="CR100">
        <v>49.899799999999999</v>
      </c>
      <c r="CS100">
        <v>48.061999999999998</v>
      </c>
      <c r="CT100">
        <v>47.186999999999998</v>
      </c>
      <c r="CU100">
        <v>45.849800000000002</v>
      </c>
      <c r="CV100">
        <v>1960.0160000000001</v>
      </c>
      <c r="CW100">
        <v>39.99</v>
      </c>
      <c r="CX100">
        <v>0</v>
      </c>
      <c r="CY100">
        <v>1651546560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3.5000000000000003E-2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-65.686114634146307</v>
      </c>
      <c r="DO100">
        <v>-4.8956717770036002</v>
      </c>
      <c r="DP100">
        <v>0.66374977123177503</v>
      </c>
      <c r="DQ100">
        <v>0</v>
      </c>
      <c r="DR100">
        <v>7.3863534146341498</v>
      </c>
      <c r="DS100">
        <v>0.59561895470382198</v>
      </c>
      <c r="DT100">
        <v>6.3635028803162297E-2</v>
      </c>
      <c r="DU100">
        <v>0</v>
      </c>
      <c r="DV100">
        <v>0</v>
      </c>
      <c r="DW100">
        <v>2</v>
      </c>
      <c r="DX100" t="s">
        <v>357</v>
      </c>
      <c r="DY100">
        <v>2.8201399999999999</v>
      </c>
      <c r="DZ100">
        <v>2.64432</v>
      </c>
      <c r="EA100">
        <v>0.16325799999999999</v>
      </c>
      <c r="EB100">
        <v>0.167985</v>
      </c>
      <c r="EC100">
        <v>7.6937699999999998E-2</v>
      </c>
      <c r="ED100">
        <v>5.6601600000000002E-2</v>
      </c>
      <c r="EE100">
        <v>23252.7</v>
      </c>
      <c r="EF100">
        <v>20201.900000000001</v>
      </c>
      <c r="EG100">
        <v>24903.9</v>
      </c>
      <c r="EH100">
        <v>23671.5</v>
      </c>
      <c r="EI100">
        <v>39289.9</v>
      </c>
      <c r="EJ100">
        <v>37004.6</v>
      </c>
      <c r="EK100">
        <v>45074.8</v>
      </c>
      <c r="EL100">
        <v>42277</v>
      </c>
      <c r="EM100">
        <v>1.72983</v>
      </c>
      <c r="EN100">
        <v>2.07328</v>
      </c>
      <c r="EO100">
        <v>-3.5613800000000001E-2</v>
      </c>
      <c r="EP100">
        <v>0</v>
      </c>
      <c r="EQ100">
        <v>25.6859</v>
      </c>
      <c r="ER100">
        <v>999.9</v>
      </c>
      <c r="ES100">
        <v>39.390999999999998</v>
      </c>
      <c r="ET100">
        <v>34.926000000000002</v>
      </c>
      <c r="EU100">
        <v>30.196000000000002</v>
      </c>
      <c r="EV100">
        <v>52.920499999999997</v>
      </c>
      <c r="EW100">
        <v>28.742000000000001</v>
      </c>
      <c r="EX100">
        <v>2</v>
      </c>
      <c r="EY100">
        <v>0.395175</v>
      </c>
      <c r="EZ100">
        <v>7.7514000000000003</v>
      </c>
      <c r="FA100">
        <v>20.071100000000001</v>
      </c>
      <c r="FB100">
        <v>5.2343599999999997</v>
      </c>
      <c r="FC100">
        <v>11.992000000000001</v>
      </c>
      <c r="FD100">
        <v>4.9558</v>
      </c>
      <c r="FE100">
        <v>3.3039499999999999</v>
      </c>
      <c r="FF100">
        <v>347.9</v>
      </c>
      <c r="FG100">
        <v>9999</v>
      </c>
      <c r="FH100">
        <v>9999</v>
      </c>
      <c r="FI100">
        <v>6224.3</v>
      </c>
      <c r="FJ100">
        <v>1.8681300000000001</v>
      </c>
      <c r="FK100">
        <v>1.86385</v>
      </c>
      <c r="FL100">
        <v>1.87134</v>
      </c>
      <c r="FM100">
        <v>1.8623400000000001</v>
      </c>
      <c r="FN100">
        <v>1.86172</v>
      </c>
      <c r="FO100">
        <v>1.8681300000000001</v>
      </c>
      <c r="FP100">
        <v>1.8582399999999999</v>
      </c>
      <c r="FQ100">
        <v>1.8646199999999999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6.05</v>
      </c>
      <c r="GF100">
        <v>0.29820000000000002</v>
      </c>
      <c r="GG100">
        <v>1.5888367920270901</v>
      </c>
      <c r="GH100">
        <v>4.7671702753221603E-3</v>
      </c>
      <c r="GI100">
        <v>-2.2125445796511702E-6</v>
      </c>
      <c r="GJ100">
        <v>8.4011376092462001E-10</v>
      </c>
      <c r="GK100">
        <v>-6.0944756582233202E-2</v>
      </c>
      <c r="GL100">
        <v>-8.7290647325877699E-3</v>
      </c>
      <c r="GM100">
        <v>1.43137740804298E-3</v>
      </c>
      <c r="GN100">
        <v>-1.08861914993027E-5</v>
      </c>
      <c r="GO100">
        <v>12</v>
      </c>
      <c r="GP100">
        <v>2219</v>
      </c>
      <c r="GQ100">
        <v>4</v>
      </c>
      <c r="GR100">
        <v>38</v>
      </c>
      <c r="GS100">
        <v>3027.6</v>
      </c>
      <c r="GT100">
        <v>3027.6</v>
      </c>
      <c r="GU100">
        <v>3.4020999999999999</v>
      </c>
      <c r="GV100">
        <v>2.3535200000000001</v>
      </c>
      <c r="GW100">
        <v>1.9982899999999999</v>
      </c>
      <c r="GX100">
        <v>2.7087400000000001</v>
      </c>
      <c r="GY100">
        <v>2.0935100000000002</v>
      </c>
      <c r="GZ100">
        <v>2.36816</v>
      </c>
      <c r="HA100">
        <v>39.742199999999997</v>
      </c>
      <c r="HB100">
        <v>13.7118</v>
      </c>
      <c r="HC100">
        <v>18</v>
      </c>
      <c r="HD100">
        <v>425.03699999999998</v>
      </c>
      <c r="HE100">
        <v>656.63300000000004</v>
      </c>
      <c r="HF100">
        <v>18.994199999999999</v>
      </c>
      <c r="HG100">
        <v>32.252099999999999</v>
      </c>
      <c r="HH100">
        <v>30</v>
      </c>
      <c r="HI100">
        <v>32.056699999999999</v>
      </c>
      <c r="HJ100">
        <v>32.037799999999997</v>
      </c>
      <c r="HK100">
        <v>68.080399999999997</v>
      </c>
      <c r="HL100">
        <v>63.426200000000001</v>
      </c>
      <c r="HM100">
        <v>0</v>
      </c>
      <c r="HN100">
        <v>18.935400000000001</v>
      </c>
      <c r="HO100">
        <v>1442.16</v>
      </c>
      <c r="HP100">
        <v>13.970499999999999</v>
      </c>
      <c r="HQ100">
        <v>95.358800000000002</v>
      </c>
      <c r="HR100">
        <v>99.353300000000004</v>
      </c>
    </row>
    <row r="101" spans="1:226" x14ac:dyDescent="0.2">
      <c r="A101">
        <v>85</v>
      </c>
      <c r="B101">
        <v>1657479781.0999999</v>
      </c>
      <c r="C101">
        <v>512.09999990463302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1657479778.3499999</v>
      </c>
      <c r="J101">
        <f t="shared" si="34"/>
        <v>6.4148900058375634E-3</v>
      </c>
      <c r="K101">
        <f t="shared" si="35"/>
        <v>6.4148900058375631</v>
      </c>
      <c r="L101">
        <f t="shared" si="36"/>
        <v>28.215607634867464</v>
      </c>
      <c r="M101">
        <f t="shared" si="37"/>
        <v>1361.0239999999999</v>
      </c>
      <c r="N101">
        <f t="shared" si="38"/>
        <v>1157.3921571701578</v>
      </c>
      <c r="O101">
        <f t="shared" si="39"/>
        <v>84.966958093654767</v>
      </c>
      <c r="P101">
        <f t="shared" si="40"/>
        <v>99.916064279548152</v>
      </c>
      <c r="Q101">
        <f t="shared" si="41"/>
        <v>0.30200838518831935</v>
      </c>
      <c r="R101">
        <f t="shared" si="42"/>
        <v>2.4217012544248515</v>
      </c>
      <c r="S101">
        <f t="shared" si="43"/>
        <v>0.28253625845516966</v>
      </c>
      <c r="T101">
        <f t="shared" si="44"/>
        <v>0.17822992931306927</v>
      </c>
      <c r="U101">
        <f t="shared" si="45"/>
        <v>321.51701700000001</v>
      </c>
      <c r="V101">
        <f t="shared" si="46"/>
        <v>25.125488599029591</v>
      </c>
      <c r="W101">
        <f t="shared" si="47"/>
        <v>25.104040000000001</v>
      </c>
      <c r="X101">
        <f t="shared" si="48"/>
        <v>3.1994539342135364</v>
      </c>
      <c r="Y101">
        <f t="shared" si="49"/>
        <v>50.348663471645082</v>
      </c>
      <c r="Z101">
        <f t="shared" si="50"/>
        <v>1.5869870966845478</v>
      </c>
      <c r="AA101">
        <f t="shared" si="51"/>
        <v>3.1519944865632694</v>
      </c>
      <c r="AB101">
        <f t="shared" si="52"/>
        <v>1.6124668375289886</v>
      </c>
      <c r="AC101">
        <f t="shared" si="53"/>
        <v>-282.89664925743654</v>
      </c>
      <c r="AD101">
        <f t="shared" si="54"/>
        <v>-32.72194152469627</v>
      </c>
      <c r="AE101">
        <f t="shared" si="55"/>
        <v>-2.8574954973771982</v>
      </c>
      <c r="AF101">
        <f t="shared" si="56"/>
        <v>3.0409307204899889</v>
      </c>
      <c r="AG101">
        <f t="shared" si="57"/>
        <v>46.380130625817749</v>
      </c>
      <c r="AH101">
        <f t="shared" si="58"/>
        <v>6.4705870412148307</v>
      </c>
      <c r="AI101">
        <f t="shared" si="59"/>
        <v>28.215607634867464</v>
      </c>
      <c r="AJ101">
        <v>1446.66042819015</v>
      </c>
      <c r="AK101">
        <v>1398.86763636364</v>
      </c>
      <c r="AL101">
        <v>3.4470518250117999</v>
      </c>
      <c r="AM101">
        <v>65.887509024533699</v>
      </c>
      <c r="AN101">
        <f t="shared" si="60"/>
        <v>6.4148900058375631</v>
      </c>
      <c r="AO101">
        <v>14.074514966075</v>
      </c>
      <c r="AP101">
        <v>21.605016783216801</v>
      </c>
      <c r="AQ101">
        <v>1.74064160699164E-4</v>
      </c>
      <c r="AR101">
        <v>78.957328814249607</v>
      </c>
      <c r="AS101">
        <v>19</v>
      </c>
      <c r="AT101">
        <v>4</v>
      </c>
      <c r="AU101">
        <f t="shared" si="61"/>
        <v>1</v>
      </c>
      <c r="AV101">
        <f t="shared" si="62"/>
        <v>0</v>
      </c>
      <c r="AW101">
        <f t="shared" si="63"/>
        <v>39116.883203502839</v>
      </c>
      <c r="AX101">
        <f t="shared" si="64"/>
        <v>2000.01</v>
      </c>
      <c r="AY101">
        <f t="shared" si="65"/>
        <v>1681.2080999999998</v>
      </c>
      <c r="AZ101">
        <f t="shared" si="66"/>
        <v>0.84059984700076495</v>
      </c>
      <c r="BA101">
        <f t="shared" si="67"/>
        <v>0.16075770471147643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1657479778.3499999</v>
      </c>
      <c r="BH101">
        <v>1361.0239999999999</v>
      </c>
      <c r="BI101">
        <v>1427.2460000000001</v>
      </c>
      <c r="BJ101">
        <v>21.617419999999999</v>
      </c>
      <c r="BK101">
        <v>14.020810000000001</v>
      </c>
      <c r="BL101">
        <v>1354.9469999999999</v>
      </c>
      <c r="BM101">
        <v>21.31935</v>
      </c>
      <c r="BN101">
        <v>500.01589999999999</v>
      </c>
      <c r="BO101">
        <v>73.384640000000005</v>
      </c>
      <c r="BP101">
        <v>2.7779089999999999E-2</v>
      </c>
      <c r="BQ101">
        <v>24.85341</v>
      </c>
      <c r="BR101">
        <v>25.104040000000001</v>
      </c>
      <c r="BS101">
        <v>999.9</v>
      </c>
      <c r="BT101">
        <v>0</v>
      </c>
      <c r="BU101">
        <v>0</v>
      </c>
      <c r="BV101">
        <v>10008.94</v>
      </c>
      <c r="BW101">
        <v>0</v>
      </c>
      <c r="BX101">
        <v>2467.8270000000002</v>
      </c>
      <c r="BY101">
        <v>-66.220799999999997</v>
      </c>
      <c r="BZ101">
        <v>1391.095</v>
      </c>
      <c r="CA101">
        <v>1447.5409999999999</v>
      </c>
      <c r="CB101">
        <v>7.596597</v>
      </c>
      <c r="CC101">
        <v>1427.2460000000001</v>
      </c>
      <c r="CD101">
        <v>14.020810000000001</v>
      </c>
      <c r="CE101">
        <v>1.5863849999999999</v>
      </c>
      <c r="CF101">
        <v>1.028912</v>
      </c>
      <c r="CG101">
        <v>13.82718</v>
      </c>
      <c r="CH101">
        <v>7.3322580000000004</v>
      </c>
      <c r="CI101">
        <v>2000.01</v>
      </c>
      <c r="CJ101">
        <v>0.98000699999999996</v>
      </c>
      <c r="CK101">
        <v>1.9993E-2</v>
      </c>
      <c r="CL101">
        <v>0</v>
      </c>
      <c r="CM101">
        <v>2.5686499999999999</v>
      </c>
      <c r="CN101">
        <v>0</v>
      </c>
      <c r="CO101">
        <v>18298.509999999998</v>
      </c>
      <c r="CP101">
        <v>16705.52</v>
      </c>
      <c r="CQ101">
        <v>46.75</v>
      </c>
      <c r="CR101">
        <v>49.943300000000001</v>
      </c>
      <c r="CS101">
        <v>48.0809</v>
      </c>
      <c r="CT101">
        <v>47.2059</v>
      </c>
      <c r="CU101">
        <v>45.875</v>
      </c>
      <c r="CV101">
        <v>1960.02</v>
      </c>
      <c r="CW101">
        <v>39.99</v>
      </c>
      <c r="CX101">
        <v>0</v>
      </c>
      <c r="CY101">
        <v>1651546565.4000001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3.5000000000000003E-2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-66.038863414634207</v>
      </c>
      <c r="DO101">
        <v>-1.0498871080138901</v>
      </c>
      <c r="DP101">
        <v>0.32311340813276201</v>
      </c>
      <c r="DQ101">
        <v>0</v>
      </c>
      <c r="DR101">
        <v>7.4599751219512198</v>
      </c>
      <c r="DS101">
        <v>0.98819059233448903</v>
      </c>
      <c r="DT101">
        <v>9.8923639610386499E-2</v>
      </c>
      <c r="DU101">
        <v>0</v>
      </c>
      <c r="DV101">
        <v>0</v>
      </c>
      <c r="DW101">
        <v>2</v>
      </c>
      <c r="DX101" t="s">
        <v>357</v>
      </c>
      <c r="DY101">
        <v>2.8202699999999998</v>
      </c>
      <c r="DZ101">
        <v>2.6442899999999998</v>
      </c>
      <c r="EA101">
        <v>0.16461899999999999</v>
      </c>
      <c r="EB101">
        <v>0.16934199999999999</v>
      </c>
      <c r="EC101">
        <v>7.6880900000000002E-2</v>
      </c>
      <c r="ED101">
        <v>5.6133000000000002E-2</v>
      </c>
      <c r="EE101">
        <v>23214.7</v>
      </c>
      <c r="EF101">
        <v>20168.8</v>
      </c>
      <c r="EG101">
        <v>24903.7</v>
      </c>
      <c r="EH101">
        <v>23671.5</v>
      </c>
      <c r="EI101">
        <v>39291.800000000003</v>
      </c>
      <c r="EJ101">
        <v>37022.800000000003</v>
      </c>
      <c r="EK101">
        <v>45074.2</v>
      </c>
      <c r="EL101">
        <v>42276.9</v>
      </c>
      <c r="EM101">
        <v>1.7296</v>
      </c>
      <c r="EN101">
        <v>2.07315</v>
      </c>
      <c r="EO101">
        <v>-3.7003300000000003E-2</v>
      </c>
      <c r="EP101">
        <v>0</v>
      </c>
      <c r="EQ101">
        <v>25.713200000000001</v>
      </c>
      <c r="ER101">
        <v>999.9</v>
      </c>
      <c r="ES101">
        <v>39.366</v>
      </c>
      <c r="ET101">
        <v>34.936</v>
      </c>
      <c r="EU101">
        <v>30.1921</v>
      </c>
      <c r="EV101">
        <v>52.860500000000002</v>
      </c>
      <c r="EW101">
        <v>28.637799999999999</v>
      </c>
      <c r="EX101">
        <v>2</v>
      </c>
      <c r="EY101">
        <v>0.39611800000000003</v>
      </c>
      <c r="EZ101">
        <v>7.9600099999999996</v>
      </c>
      <c r="FA101">
        <v>20.062000000000001</v>
      </c>
      <c r="FB101">
        <v>5.2339099999999998</v>
      </c>
      <c r="FC101">
        <v>11.992000000000001</v>
      </c>
      <c r="FD101">
        <v>4.9556500000000003</v>
      </c>
      <c r="FE101">
        <v>3.3039000000000001</v>
      </c>
      <c r="FF101">
        <v>347.9</v>
      </c>
      <c r="FG101">
        <v>9999</v>
      </c>
      <c r="FH101">
        <v>9999</v>
      </c>
      <c r="FI101">
        <v>6224.3</v>
      </c>
      <c r="FJ101">
        <v>1.8681300000000001</v>
      </c>
      <c r="FK101">
        <v>1.8638399999999999</v>
      </c>
      <c r="FL101">
        <v>1.87134</v>
      </c>
      <c r="FM101">
        <v>1.86233</v>
      </c>
      <c r="FN101">
        <v>1.86172</v>
      </c>
      <c r="FO101">
        <v>1.8681300000000001</v>
      </c>
      <c r="FP101">
        <v>1.8582399999999999</v>
      </c>
      <c r="FQ101">
        <v>1.8646100000000001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6.1</v>
      </c>
      <c r="GF101">
        <v>0.2974</v>
      </c>
      <c r="GG101">
        <v>1.5888367920270901</v>
      </c>
      <c r="GH101">
        <v>4.7671702753221603E-3</v>
      </c>
      <c r="GI101">
        <v>-2.2125445796511702E-6</v>
      </c>
      <c r="GJ101">
        <v>8.4011376092462001E-10</v>
      </c>
      <c r="GK101">
        <v>-6.0944756582233202E-2</v>
      </c>
      <c r="GL101">
        <v>-8.7290647325877699E-3</v>
      </c>
      <c r="GM101">
        <v>1.43137740804298E-3</v>
      </c>
      <c r="GN101">
        <v>-1.08861914993027E-5</v>
      </c>
      <c r="GO101">
        <v>12</v>
      </c>
      <c r="GP101">
        <v>2219</v>
      </c>
      <c r="GQ101">
        <v>4</v>
      </c>
      <c r="GR101">
        <v>38</v>
      </c>
      <c r="GS101">
        <v>3027.7</v>
      </c>
      <c r="GT101">
        <v>3027.7</v>
      </c>
      <c r="GU101">
        <v>3.43628</v>
      </c>
      <c r="GV101">
        <v>2.34375</v>
      </c>
      <c r="GW101">
        <v>1.9982899999999999</v>
      </c>
      <c r="GX101">
        <v>2.7099600000000001</v>
      </c>
      <c r="GY101">
        <v>2.0935100000000002</v>
      </c>
      <c r="GZ101">
        <v>2.4230999999999998</v>
      </c>
      <c r="HA101">
        <v>39.767299999999999</v>
      </c>
      <c r="HB101">
        <v>13.7118</v>
      </c>
      <c r="HC101">
        <v>18</v>
      </c>
      <c r="HD101">
        <v>424.96800000000002</v>
      </c>
      <c r="HE101">
        <v>656.62599999999998</v>
      </c>
      <c r="HF101">
        <v>18.909700000000001</v>
      </c>
      <c r="HG101">
        <v>32.263599999999997</v>
      </c>
      <c r="HH101">
        <v>30.000800000000002</v>
      </c>
      <c r="HI101">
        <v>32.066200000000002</v>
      </c>
      <c r="HJ101">
        <v>32.046999999999997</v>
      </c>
      <c r="HK101">
        <v>68.772199999999998</v>
      </c>
      <c r="HL101">
        <v>63.426200000000001</v>
      </c>
      <c r="HM101">
        <v>0</v>
      </c>
      <c r="HN101">
        <v>18.831499999999998</v>
      </c>
      <c r="HO101">
        <v>1455.73</v>
      </c>
      <c r="HP101">
        <v>13.936999999999999</v>
      </c>
      <c r="HQ101">
        <v>95.357799999999997</v>
      </c>
      <c r="HR101">
        <v>99.353099999999998</v>
      </c>
    </row>
    <row r="102" spans="1:226" x14ac:dyDescent="0.2">
      <c r="A102">
        <v>86</v>
      </c>
      <c r="B102">
        <v>1657479785.5999999</v>
      </c>
      <c r="C102">
        <v>516.59999990463302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1657479782.75</v>
      </c>
      <c r="J102">
        <f t="shared" si="34"/>
        <v>6.4397346352582157E-3</v>
      </c>
      <c r="K102">
        <f t="shared" si="35"/>
        <v>6.4397346352582154</v>
      </c>
      <c r="L102">
        <f t="shared" si="36"/>
        <v>27.941664334988705</v>
      </c>
      <c r="M102">
        <f t="shared" si="37"/>
        <v>1375.8910000000001</v>
      </c>
      <c r="N102">
        <f t="shared" si="38"/>
        <v>1173.4285034786401</v>
      </c>
      <c r="O102">
        <f t="shared" si="39"/>
        <v>86.14509783044349</v>
      </c>
      <c r="P102">
        <f t="shared" si="40"/>
        <v>101.00851006060827</v>
      </c>
      <c r="Q102">
        <f t="shared" si="41"/>
        <v>0.30260412243369678</v>
      </c>
      <c r="R102">
        <f t="shared" si="42"/>
        <v>2.4193395617253066</v>
      </c>
      <c r="S102">
        <f t="shared" si="43"/>
        <v>0.28304000796575701</v>
      </c>
      <c r="T102">
        <f t="shared" si="44"/>
        <v>0.17855225292364285</v>
      </c>
      <c r="U102">
        <f t="shared" si="45"/>
        <v>321.51057509999998</v>
      </c>
      <c r="V102">
        <f t="shared" si="46"/>
        <v>25.110263375720599</v>
      </c>
      <c r="W102">
        <f t="shared" si="47"/>
        <v>25.108889999999999</v>
      </c>
      <c r="X102">
        <f t="shared" si="48"/>
        <v>3.2003784579658583</v>
      </c>
      <c r="Y102">
        <f t="shared" si="49"/>
        <v>50.29327925272257</v>
      </c>
      <c r="Z102">
        <f t="shared" si="50"/>
        <v>1.58451300058881</v>
      </c>
      <c r="AA102">
        <f t="shared" si="51"/>
        <v>3.1505462044474544</v>
      </c>
      <c r="AB102">
        <f t="shared" si="52"/>
        <v>1.6158654573770483</v>
      </c>
      <c r="AC102">
        <f t="shared" si="53"/>
        <v>-283.99229741488733</v>
      </c>
      <c r="AD102">
        <f t="shared" si="54"/>
        <v>-34.326944919007346</v>
      </c>
      <c r="AE102">
        <f t="shared" si="55"/>
        <v>-3.0005382017511542</v>
      </c>
      <c r="AF102">
        <f t="shared" si="56"/>
        <v>0.19079456435413533</v>
      </c>
      <c r="AG102">
        <f t="shared" si="57"/>
        <v>46.189149682511982</v>
      </c>
      <c r="AH102">
        <f t="shared" si="58"/>
        <v>6.5024229302960457</v>
      </c>
      <c r="AI102">
        <f t="shared" si="59"/>
        <v>27.941664334988705</v>
      </c>
      <c r="AJ102">
        <v>1461.90654090677</v>
      </c>
      <c r="AK102">
        <v>1414.38672727273</v>
      </c>
      <c r="AL102">
        <v>3.4633767498649499</v>
      </c>
      <c r="AM102">
        <v>65.887509024533699</v>
      </c>
      <c r="AN102">
        <f t="shared" si="60"/>
        <v>6.4397346352582154</v>
      </c>
      <c r="AO102">
        <v>13.9493989213462</v>
      </c>
      <c r="AP102">
        <v>21.567343356643399</v>
      </c>
      <c r="AQ102">
        <v>-1.22674997811478E-2</v>
      </c>
      <c r="AR102">
        <v>78.957328814249607</v>
      </c>
      <c r="AS102">
        <v>18</v>
      </c>
      <c r="AT102">
        <v>4</v>
      </c>
      <c r="AU102">
        <f t="shared" si="61"/>
        <v>1</v>
      </c>
      <c r="AV102">
        <f t="shared" si="62"/>
        <v>0</v>
      </c>
      <c r="AW102">
        <f t="shared" si="63"/>
        <v>39059.688793082591</v>
      </c>
      <c r="AX102">
        <f t="shared" si="64"/>
        <v>1999.97</v>
      </c>
      <c r="AY102">
        <f t="shared" si="65"/>
        <v>1681.1744699999999</v>
      </c>
      <c r="AZ102">
        <f t="shared" si="66"/>
        <v>0.84059984399765997</v>
      </c>
      <c r="BA102">
        <f t="shared" si="67"/>
        <v>0.16075769891548372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1657479782.75</v>
      </c>
      <c r="BH102">
        <v>1375.8910000000001</v>
      </c>
      <c r="BI102">
        <v>1442.05</v>
      </c>
      <c r="BJ102">
        <v>21.583500000000001</v>
      </c>
      <c r="BK102">
        <v>13.94946</v>
      </c>
      <c r="BL102">
        <v>1369.7650000000001</v>
      </c>
      <c r="BM102">
        <v>21.28669</v>
      </c>
      <c r="BN102">
        <v>500.02969999999999</v>
      </c>
      <c r="BO102">
        <v>73.385319999999993</v>
      </c>
      <c r="BP102">
        <v>2.7842860000000001E-2</v>
      </c>
      <c r="BQ102">
        <v>24.84571</v>
      </c>
      <c r="BR102">
        <v>25.108889999999999</v>
      </c>
      <c r="BS102">
        <v>999.9</v>
      </c>
      <c r="BT102">
        <v>0</v>
      </c>
      <c r="BU102">
        <v>0</v>
      </c>
      <c r="BV102">
        <v>9993.3160000000007</v>
      </c>
      <c r="BW102">
        <v>0</v>
      </c>
      <c r="BX102">
        <v>2378.0349999999999</v>
      </c>
      <c r="BY102">
        <v>-66.157210000000006</v>
      </c>
      <c r="BZ102">
        <v>1406.242</v>
      </c>
      <c r="CA102">
        <v>1462.4490000000001</v>
      </c>
      <c r="CB102">
        <v>7.6340669999999999</v>
      </c>
      <c r="CC102">
        <v>1442.05</v>
      </c>
      <c r="CD102">
        <v>13.94946</v>
      </c>
      <c r="CE102">
        <v>1.5839129999999999</v>
      </c>
      <c r="CF102">
        <v>1.023685</v>
      </c>
      <c r="CG102">
        <v>13.803190000000001</v>
      </c>
      <c r="CH102">
        <v>7.2579159999999998</v>
      </c>
      <c r="CI102">
        <v>1999.97</v>
      </c>
      <c r="CJ102">
        <v>0.98000699999999996</v>
      </c>
      <c r="CK102">
        <v>1.9993E-2</v>
      </c>
      <c r="CL102">
        <v>0</v>
      </c>
      <c r="CM102">
        <v>2.61754</v>
      </c>
      <c r="CN102">
        <v>0</v>
      </c>
      <c r="CO102">
        <v>18169.169999999998</v>
      </c>
      <c r="CP102">
        <v>16705.18</v>
      </c>
      <c r="CQ102">
        <v>46.774799999999999</v>
      </c>
      <c r="CR102">
        <v>49.993699999999997</v>
      </c>
      <c r="CS102">
        <v>48.125</v>
      </c>
      <c r="CT102">
        <v>47.237400000000001</v>
      </c>
      <c r="CU102">
        <v>45.875</v>
      </c>
      <c r="CV102">
        <v>1959.981</v>
      </c>
      <c r="CW102">
        <v>39.988999999999997</v>
      </c>
      <c r="CX102">
        <v>0</v>
      </c>
      <c r="CY102">
        <v>1651546570.2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3.5000000000000003E-2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-66.073348780487805</v>
      </c>
      <c r="DO102">
        <v>-1.3502153310104801</v>
      </c>
      <c r="DP102">
        <v>0.32564464555929601</v>
      </c>
      <c r="DQ102">
        <v>0</v>
      </c>
      <c r="DR102">
        <v>7.5176456097560997</v>
      </c>
      <c r="DS102">
        <v>0.96288919860628097</v>
      </c>
      <c r="DT102">
        <v>9.7225442822058E-2</v>
      </c>
      <c r="DU102">
        <v>0</v>
      </c>
      <c r="DV102">
        <v>0</v>
      </c>
      <c r="DW102">
        <v>2</v>
      </c>
      <c r="DX102" t="s">
        <v>357</v>
      </c>
      <c r="DY102">
        <v>2.8199800000000002</v>
      </c>
      <c r="DZ102">
        <v>2.6444000000000001</v>
      </c>
      <c r="EA102">
        <v>0.16573599999999999</v>
      </c>
      <c r="EB102">
        <v>0.1704</v>
      </c>
      <c r="EC102">
        <v>7.6793899999999998E-2</v>
      </c>
      <c r="ED102">
        <v>5.6118800000000003E-2</v>
      </c>
      <c r="EE102">
        <v>23183.1</v>
      </c>
      <c r="EF102">
        <v>20143.400000000001</v>
      </c>
      <c r="EG102">
        <v>24903.200000000001</v>
      </c>
      <c r="EH102">
        <v>23671.9</v>
      </c>
      <c r="EI102">
        <v>39295.300000000003</v>
      </c>
      <c r="EJ102">
        <v>37024.1</v>
      </c>
      <c r="EK102">
        <v>45073.9</v>
      </c>
      <c r="EL102">
        <v>42277.599999999999</v>
      </c>
      <c r="EM102">
        <v>1.7296499999999999</v>
      </c>
      <c r="EN102">
        <v>2.07315</v>
      </c>
      <c r="EO102">
        <v>-3.80799E-2</v>
      </c>
      <c r="EP102">
        <v>0</v>
      </c>
      <c r="EQ102">
        <v>25.7346</v>
      </c>
      <c r="ER102">
        <v>999.9</v>
      </c>
      <c r="ES102">
        <v>39.366</v>
      </c>
      <c r="ET102">
        <v>34.966000000000001</v>
      </c>
      <c r="EU102">
        <v>30.243600000000001</v>
      </c>
      <c r="EV102">
        <v>52.850499999999997</v>
      </c>
      <c r="EW102">
        <v>28.6739</v>
      </c>
      <c r="EX102">
        <v>2</v>
      </c>
      <c r="EY102">
        <v>0.39765499999999998</v>
      </c>
      <c r="EZ102">
        <v>8.1500400000000006</v>
      </c>
      <c r="FA102">
        <v>20.053599999999999</v>
      </c>
      <c r="FB102">
        <v>5.2351099999999997</v>
      </c>
      <c r="FC102">
        <v>11.9923</v>
      </c>
      <c r="FD102">
        <v>4.9557500000000001</v>
      </c>
      <c r="FE102">
        <v>3.3039999999999998</v>
      </c>
      <c r="FF102">
        <v>347.9</v>
      </c>
      <c r="FG102">
        <v>9999</v>
      </c>
      <c r="FH102">
        <v>9999</v>
      </c>
      <c r="FI102">
        <v>6224.5</v>
      </c>
      <c r="FJ102">
        <v>1.86812</v>
      </c>
      <c r="FK102">
        <v>1.8638399999999999</v>
      </c>
      <c r="FL102">
        <v>1.87134</v>
      </c>
      <c r="FM102">
        <v>1.86232</v>
      </c>
      <c r="FN102">
        <v>1.86172</v>
      </c>
      <c r="FO102">
        <v>1.8681300000000001</v>
      </c>
      <c r="FP102">
        <v>1.85822</v>
      </c>
      <c r="FQ102">
        <v>1.8646100000000001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6.16</v>
      </c>
      <c r="GF102">
        <v>0.29620000000000002</v>
      </c>
      <c r="GG102">
        <v>1.5888367920270901</v>
      </c>
      <c r="GH102">
        <v>4.7671702753221603E-3</v>
      </c>
      <c r="GI102">
        <v>-2.2125445796511702E-6</v>
      </c>
      <c r="GJ102">
        <v>8.4011376092462001E-10</v>
      </c>
      <c r="GK102">
        <v>-6.0944756582233202E-2</v>
      </c>
      <c r="GL102">
        <v>-8.7290647325877699E-3</v>
      </c>
      <c r="GM102">
        <v>1.43137740804298E-3</v>
      </c>
      <c r="GN102">
        <v>-1.08861914993027E-5</v>
      </c>
      <c r="GO102">
        <v>12</v>
      </c>
      <c r="GP102">
        <v>2219</v>
      </c>
      <c r="GQ102">
        <v>4</v>
      </c>
      <c r="GR102">
        <v>38</v>
      </c>
      <c r="GS102">
        <v>3027.8</v>
      </c>
      <c r="GT102">
        <v>3027.8</v>
      </c>
      <c r="GU102">
        <v>3.46313</v>
      </c>
      <c r="GV102">
        <v>2.34741</v>
      </c>
      <c r="GW102">
        <v>1.9982899999999999</v>
      </c>
      <c r="GX102">
        <v>2.7087400000000001</v>
      </c>
      <c r="GY102">
        <v>2.0947300000000002</v>
      </c>
      <c r="GZ102">
        <v>2.4133300000000002</v>
      </c>
      <c r="HA102">
        <v>39.792499999999997</v>
      </c>
      <c r="HB102">
        <v>13.702999999999999</v>
      </c>
      <c r="HC102">
        <v>18</v>
      </c>
      <c r="HD102">
        <v>425.04599999999999</v>
      </c>
      <c r="HE102">
        <v>656.71400000000006</v>
      </c>
      <c r="HF102">
        <v>18.8294</v>
      </c>
      <c r="HG102">
        <v>32.273200000000003</v>
      </c>
      <c r="HH102">
        <v>30.001300000000001</v>
      </c>
      <c r="HI102">
        <v>32.073799999999999</v>
      </c>
      <c r="HJ102">
        <v>32.054900000000004</v>
      </c>
      <c r="HK102">
        <v>69.292299999999997</v>
      </c>
      <c r="HL102">
        <v>63.426200000000001</v>
      </c>
      <c r="HM102">
        <v>0</v>
      </c>
      <c r="HN102">
        <v>18.723800000000001</v>
      </c>
      <c r="HO102">
        <v>1475.91</v>
      </c>
      <c r="HP102">
        <v>13.92</v>
      </c>
      <c r="HQ102">
        <v>95.3566</v>
      </c>
      <c r="HR102">
        <v>99.354799999999997</v>
      </c>
    </row>
    <row r="103" spans="1:226" x14ac:dyDescent="0.2">
      <c r="A103">
        <v>87</v>
      </c>
      <c r="B103">
        <v>1657479790.5999999</v>
      </c>
      <c r="C103">
        <v>521.59999990463302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1657479788.0999999</v>
      </c>
      <c r="J103">
        <f t="shared" si="34"/>
        <v>6.4743754743932366E-3</v>
      </c>
      <c r="K103">
        <f t="shared" si="35"/>
        <v>6.4743754743932369</v>
      </c>
      <c r="L103">
        <f t="shared" si="36"/>
        <v>27.276410146187455</v>
      </c>
      <c r="M103">
        <f t="shared" si="37"/>
        <v>1394.06222222222</v>
      </c>
      <c r="N103">
        <f t="shared" si="38"/>
        <v>1195.0175921163532</v>
      </c>
      <c r="O103">
        <f t="shared" si="39"/>
        <v>87.729184845258771</v>
      </c>
      <c r="P103">
        <f t="shared" si="40"/>
        <v>102.34154140152405</v>
      </c>
      <c r="Q103">
        <f t="shared" si="41"/>
        <v>0.30366043332036347</v>
      </c>
      <c r="R103">
        <f t="shared" si="42"/>
        <v>2.4202504750830189</v>
      </c>
      <c r="S103">
        <f t="shared" si="43"/>
        <v>0.28397115932304035</v>
      </c>
      <c r="T103">
        <f t="shared" si="44"/>
        <v>0.17914448409294989</v>
      </c>
      <c r="U103">
        <f t="shared" si="45"/>
        <v>321.514115333333</v>
      </c>
      <c r="V103">
        <f t="shared" si="46"/>
        <v>25.093586319075325</v>
      </c>
      <c r="W103">
        <f t="shared" si="47"/>
        <v>25.1168333333333</v>
      </c>
      <c r="X103">
        <f t="shared" si="48"/>
        <v>3.2018931478683372</v>
      </c>
      <c r="Y103">
        <f t="shared" si="49"/>
        <v>50.252458763285865</v>
      </c>
      <c r="Z103">
        <f t="shared" si="50"/>
        <v>1.5826748204332479</v>
      </c>
      <c r="AA103">
        <f t="shared" si="51"/>
        <v>3.1494475283058989</v>
      </c>
      <c r="AB103">
        <f t="shared" si="52"/>
        <v>1.6192183274350893</v>
      </c>
      <c r="AC103">
        <f t="shared" si="53"/>
        <v>-285.51995842074172</v>
      </c>
      <c r="AD103">
        <f t="shared" si="54"/>
        <v>-36.138761229248601</v>
      </c>
      <c r="AE103">
        <f t="shared" si="55"/>
        <v>-3.1577546418723172</v>
      </c>
      <c r="AF103">
        <f t="shared" si="56"/>
        <v>-3.3023589585296378</v>
      </c>
      <c r="AG103">
        <f t="shared" si="57"/>
        <v>45.998088855161448</v>
      </c>
      <c r="AH103">
        <f t="shared" si="58"/>
        <v>6.484925102669413</v>
      </c>
      <c r="AI103">
        <f t="shared" si="59"/>
        <v>27.276410146187455</v>
      </c>
      <c r="AJ103">
        <v>1478.8044596472801</v>
      </c>
      <c r="AK103">
        <v>1431.8718181818199</v>
      </c>
      <c r="AL103">
        <v>3.5191672141680801</v>
      </c>
      <c r="AM103">
        <v>65.887509024533699</v>
      </c>
      <c r="AN103">
        <f t="shared" si="60"/>
        <v>6.4743754743932369</v>
      </c>
      <c r="AO103">
        <v>13.945478096671099</v>
      </c>
      <c r="AP103">
        <v>21.5535</v>
      </c>
      <c r="AQ103">
        <v>-1.26415683310376E-3</v>
      </c>
      <c r="AR103">
        <v>78.957328814249607</v>
      </c>
      <c r="AS103">
        <v>19</v>
      </c>
      <c r="AT103">
        <v>4</v>
      </c>
      <c r="AU103">
        <f t="shared" si="61"/>
        <v>1</v>
      </c>
      <c r="AV103">
        <f t="shared" si="62"/>
        <v>0</v>
      </c>
      <c r="AW103">
        <f t="shared" si="63"/>
        <v>39082.889037310757</v>
      </c>
      <c r="AX103">
        <f t="shared" si="64"/>
        <v>1999.9922222222201</v>
      </c>
      <c r="AY103">
        <f t="shared" si="65"/>
        <v>1681.1931333333316</v>
      </c>
      <c r="AZ103">
        <f t="shared" si="66"/>
        <v>0.84059983566602758</v>
      </c>
      <c r="BA103">
        <f t="shared" si="67"/>
        <v>0.16075768283543326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1657479788.0999999</v>
      </c>
      <c r="BH103">
        <v>1394.06222222222</v>
      </c>
      <c r="BI103">
        <v>1460.1111111111099</v>
      </c>
      <c r="BJ103">
        <v>21.558666666666699</v>
      </c>
      <c r="BK103">
        <v>13.9442111111111</v>
      </c>
      <c r="BL103">
        <v>1387.87333333333</v>
      </c>
      <c r="BM103">
        <v>21.262733333333301</v>
      </c>
      <c r="BN103">
        <v>499.97944444444403</v>
      </c>
      <c r="BO103">
        <v>73.384355555555601</v>
      </c>
      <c r="BP103">
        <v>2.8107511111111101E-2</v>
      </c>
      <c r="BQ103">
        <v>24.839866666666701</v>
      </c>
      <c r="BR103">
        <v>25.1168333333333</v>
      </c>
      <c r="BS103">
        <v>999.9</v>
      </c>
      <c r="BT103">
        <v>0</v>
      </c>
      <c r="BU103">
        <v>0</v>
      </c>
      <c r="BV103">
        <v>9999.4366666666701</v>
      </c>
      <c r="BW103">
        <v>0</v>
      </c>
      <c r="BX103">
        <v>2079.96888888889</v>
      </c>
      <c r="BY103">
        <v>-66.047422222222195</v>
      </c>
      <c r="BZ103">
        <v>1424.7766666666701</v>
      </c>
      <c r="CA103">
        <v>1480.7577777777799</v>
      </c>
      <c r="CB103">
        <v>7.6144444444444401</v>
      </c>
      <c r="CC103">
        <v>1460.1111111111099</v>
      </c>
      <c r="CD103">
        <v>13.9442111111111</v>
      </c>
      <c r="CE103">
        <v>1.5820700000000001</v>
      </c>
      <c r="CF103">
        <v>1.02328777777778</v>
      </c>
      <c r="CG103">
        <v>13.785266666666701</v>
      </c>
      <c r="CH103">
        <v>7.2522455555555601</v>
      </c>
      <c r="CI103">
        <v>1999.9922222222201</v>
      </c>
      <c r="CJ103">
        <v>0.98000411111111096</v>
      </c>
      <c r="CK103">
        <v>1.9995955555555601E-2</v>
      </c>
      <c r="CL103">
        <v>0</v>
      </c>
      <c r="CM103">
        <v>2.50575555555556</v>
      </c>
      <c r="CN103">
        <v>0</v>
      </c>
      <c r="CO103">
        <v>17919.388888888901</v>
      </c>
      <c r="CP103">
        <v>16705.377777777801</v>
      </c>
      <c r="CQ103">
        <v>46.811999999999998</v>
      </c>
      <c r="CR103">
        <v>50</v>
      </c>
      <c r="CS103">
        <v>48.138777777777797</v>
      </c>
      <c r="CT103">
        <v>47.263777777777797</v>
      </c>
      <c r="CU103">
        <v>45.930111111111103</v>
      </c>
      <c r="CV103">
        <v>1960.0033333333299</v>
      </c>
      <c r="CW103">
        <v>39.988888888888901</v>
      </c>
      <c r="CX103">
        <v>0</v>
      </c>
      <c r="CY103">
        <v>1651546575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3.5000000000000003E-2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-66.123909999999995</v>
      </c>
      <c r="DO103">
        <v>0.65092908067579303</v>
      </c>
      <c r="DP103">
        <v>0.258594347192664</v>
      </c>
      <c r="DQ103">
        <v>0</v>
      </c>
      <c r="DR103">
        <v>7.5722959999999997</v>
      </c>
      <c r="DS103">
        <v>0.60215166979360202</v>
      </c>
      <c r="DT103">
        <v>6.7655006865715406E-2</v>
      </c>
      <c r="DU103">
        <v>0</v>
      </c>
      <c r="DV103">
        <v>0</v>
      </c>
      <c r="DW103">
        <v>2</v>
      </c>
      <c r="DX103" t="s">
        <v>357</v>
      </c>
      <c r="DY103">
        <v>2.8200500000000002</v>
      </c>
      <c r="DZ103">
        <v>2.6445599999999998</v>
      </c>
      <c r="EA103">
        <v>0.166991</v>
      </c>
      <c r="EB103">
        <v>0.17163900000000001</v>
      </c>
      <c r="EC103">
        <v>7.6758800000000002E-2</v>
      </c>
      <c r="ED103">
        <v>5.6109899999999997E-2</v>
      </c>
      <c r="EE103">
        <v>23147.8</v>
      </c>
      <c r="EF103">
        <v>20112.7</v>
      </c>
      <c r="EG103">
        <v>24902.799999999999</v>
      </c>
      <c r="EH103">
        <v>23671.3</v>
      </c>
      <c r="EI103">
        <v>39295.9</v>
      </c>
      <c r="EJ103">
        <v>37023.599999999999</v>
      </c>
      <c r="EK103">
        <v>45072.800000000003</v>
      </c>
      <c r="EL103">
        <v>42276.7</v>
      </c>
      <c r="EM103">
        <v>1.7293000000000001</v>
      </c>
      <c r="EN103">
        <v>2.0729500000000001</v>
      </c>
      <c r="EO103">
        <v>-3.9301799999999998E-2</v>
      </c>
      <c r="EP103">
        <v>0</v>
      </c>
      <c r="EQ103">
        <v>25.759599999999999</v>
      </c>
      <c r="ER103">
        <v>999.9</v>
      </c>
      <c r="ES103">
        <v>39.341999999999999</v>
      </c>
      <c r="ET103">
        <v>34.966000000000001</v>
      </c>
      <c r="EU103">
        <v>30.227</v>
      </c>
      <c r="EV103">
        <v>52.770499999999998</v>
      </c>
      <c r="EW103">
        <v>28.613800000000001</v>
      </c>
      <c r="EX103">
        <v>2</v>
      </c>
      <c r="EY103">
        <v>0.39930399999999999</v>
      </c>
      <c r="EZ103">
        <v>8.4256700000000002</v>
      </c>
      <c r="FA103">
        <v>20.040600000000001</v>
      </c>
      <c r="FB103">
        <v>5.2354099999999999</v>
      </c>
      <c r="FC103">
        <v>11.993600000000001</v>
      </c>
      <c r="FD103">
        <v>4.9559499999999996</v>
      </c>
      <c r="FE103">
        <v>3.3039800000000001</v>
      </c>
      <c r="FF103">
        <v>347.9</v>
      </c>
      <c r="FG103">
        <v>9999</v>
      </c>
      <c r="FH103">
        <v>9999</v>
      </c>
      <c r="FI103">
        <v>6224.5</v>
      </c>
      <c r="FJ103">
        <v>1.86812</v>
      </c>
      <c r="FK103">
        <v>1.8638300000000001</v>
      </c>
      <c r="FL103">
        <v>1.87134</v>
      </c>
      <c r="FM103">
        <v>1.86232</v>
      </c>
      <c r="FN103">
        <v>1.86172</v>
      </c>
      <c r="FO103">
        <v>1.8681300000000001</v>
      </c>
      <c r="FP103">
        <v>1.85822</v>
      </c>
      <c r="FQ103">
        <v>1.86459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6.21</v>
      </c>
      <c r="GF103">
        <v>0.29570000000000002</v>
      </c>
      <c r="GG103">
        <v>1.5888367920270901</v>
      </c>
      <c r="GH103">
        <v>4.7671702753221603E-3</v>
      </c>
      <c r="GI103">
        <v>-2.2125445796511702E-6</v>
      </c>
      <c r="GJ103">
        <v>8.4011376092462001E-10</v>
      </c>
      <c r="GK103">
        <v>-6.0944756582233202E-2</v>
      </c>
      <c r="GL103">
        <v>-8.7290647325877699E-3</v>
      </c>
      <c r="GM103">
        <v>1.43137740804298E-3</v>
      </c>
      <c r="GN103">
        <v>-1.08861914993027E-5</v>
      </c>
      <c r="GO103">
        <v>12</v>
      </c>
      <c r="GP103">
        <v>2219</v>
      </c>
      <c r="GQ103">
        <v>4</v>
      </c>
      <c r="GR103">
        <v>38</v>
      </c>
      <c r="GS103">
        <v>3027.8</v>
      </c>
      <c r="GT103">
        <v>3027.8</v>
      </c>
      <c r="GU103">
        <v>3.4948700000000001</v>
      </c>
      <c r="GV103">
        <v>2.34985</v>
      </c>
      <c r="GW103">
        <v>1.9982899999999999</v>
      </c>
      <c r="GX103">
        <v>2.7099600000000001</v>
      </c>
      <c r="GY103">
        <v>2.0935100000000002</v>
      </c>
      <c r="GZ103">
        <v>2.3950200000000001</v>
      </c>
      <c r="HA103">
        <v>39.817700000000002</v>
      </c>
      <c r="HB103">
        <v>13.6767</v>
      </c>
      <c r="HC103">
        <v>18</v>
      </c>
      <c r="HD103">
        <v>424.90899999999999</v>
      </c>
      <c r="HE103">
        <v>656.64700000000005</v>
      </c>
      <c r="HF103">
        <v>18.729600000000001</v>
      </c>
      <c r="HG103">
        <v>32.2849</v>
      </c>
      <c r="HH103">
        <v>30.0015</v>
      </c>
      <c r="HI103">
        <v>32.0839</v>
      </c>
      <c r="HJ103">
        <v>32.064300000000003</v>
      </c>
      <c r="HK103">
        <v>69.926900000000003</v>
      </c>
      <c r="HL103">
        <v>63.426200000000001</v>
      </c>
      <c r="HM103">
        <v>0</v>
      </c>
      <c r="HN103">
        <v>18.608799999999999</v>
      </c>
      <c r="HO103">
        <v>1489.42</v>
      </c>
      <c r="HP103">
        <v>13.8896</v>
      </c>
      <c r="HQ103">
        <v>95.354699999999994</v>
      </c>
      <c r="HR103">
        <v>99.352500000000006</v>
      </c>
    </row>
    <row r="104" spans="1:226" x14ac:dyDescent="0.2">
      <c r="A104">
        <v>88</v>
      </c>
      <c r="B104">
        <v>1657479795.5999999</v>
      </c>
      <c r="C104">
        <v>526.59999990463302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1657479792.8</v>
      </c>
      <c r="J104">
        <f t="shared" si="34"/>
        <v>6.467218439624816E-3</v>
      </c>
      <c r="K104">
        <f t="shared" si="35"/>
        <v>6.4672184396248156</v>
      </c>
      <c r="L104">
        <f t="shared" si="36"/>
        <v>27.189088626704457</v>
      </c>
      <c r="M104">
        <f t="shared" si="37"/>
        <v>1410.336</v>
      </c>
      <c r="N104">
        <f t="shared" si="38"/>
        <v>1210.8663069821489</v>
      </c>
      <c r="O104">
        <f t="shared" si="39"/>
        <v>88.892109542303146</v>
      </c>
      <c r="P104">
        <f t="shared" si="40"/>
        <v>103.53557736353952</v>
      </c>
      <c r="Q104">
        <f t="shared" si="41"/>
        <v>0.30302500395710147</v>
      </c>
      <c r="R104">
        <f t="shared" si="42"/>
        <v>2.4223785207773898</v>
      </c>
      <c r="S104">
        <f t="shared" si="43"/>
        <v>0.28343122460547437</v>
      </c>
      <c r="T104">
        <f t="shared" si="44"/>
        <v>0.17879925533531418</v>
      </c>
      <c r="U104">
        <f t="shared" si="45"/>
        <v>321.51026999999999</v>
      </c>
      <c r="V104">
        <f t="shared" si="46"/>
        <v>25.073885048889824</v>
      </c>
      <c r="W104">
        <f t="shared" si="47"/>
        <v>25.118939999999998</v>
      </c>
      <c r="X104">
        <f t="shared" si="48"/>
        <v>3.202294966764474</v>
      </c>
      <c r="Y104">
        <f t="shared" si="49"/>
        <v>50.289476338610243</v>
      </c>
      <c r="Z104">
        <f t="shared" si="50"/>
        <v>1.581790606574333</v>
      </c>
      <c r="AA104">
        <f t="shared" si="51"/>
        <v>3.1453710035152977</v>
      </c>
      <c r="AB104">
        <f t="shared" si="52"/>
        <v>1.620504360190141</v>
      </c>
      <c r="AC104">
        <f t="shared" si="53"/>
        <v>-285.20433318745438</v>
      </c>
      <c r="AD104">
        <f t="shared" si="54"/>
        <v>-39.279139602170552</v>
      </c>
      <c r="AE104">
        <f t="shared" si="55"/>
        <v>-3.4288033826954414</v>
      </c>
      <c r="AF104">
        <f t="shared" si="56"/>
        <v>-6.4020061723203767</v>
      </c>
      <c r="AG104">
        <f t="shared" si="57"/>
        <v>45.728557970810641</v>
      </c>
      <c r="AH104">
        <f t="shared" si="58"/>
        <v>6.4755506040329518</v>
      </c>
      <c r="AI104">
        <f t="shared" si="59"/>
        <v>27.189088626704457</v>
      </c>
      <c r="AJ104">
        <v>1496.35314144678</v>
      </c>
      <c r="AK104">
        <v>1449.50315151515</v>
      </c>
      <c r="AL104">
        <v>3.52521077026306</v>
      </c>
      <c r="AM104">
        <v>65.887509024533699</v>
      </c>
      <c r="AN104">
        <f t="shared" si="60"/>
        <v>6.4672184396248156</v>
      </c>
      <c r="AO104">
        <v>13.9439094121491</v>
      </c>
      <c r="AP104">
        <v>21.539224475524499</v>
      </c>
      <c r="AQ104">
        <v>-3.5057459843906299E-4</v>
      </c>
      <c r="AR104">
        <v>78.957328814249607</v>
      </c>
      <c r="AS104">
        <v>19</v>
      </c>
      <c r="AT104">
        <v>4</v>
      </c>
      <c r="AU104">
        <f t="shared" si="61"/>
        <v>1</v>
      </c>
      <c r="AV104">
        <f t="shared" si="62"/>
        <v>0</v>
      </c>
      <c r="AW104">
        <f t="shared" si="63"/>
        <v>39138.196329094462</v>
      </c>
      <c r="AX104">
        <f t="shared" si="64"/>
        <v>1999.9670000000001</v>
      </c>
      <c r="AY104">
        <f t="shared" si="65"/>
        <v>1681.1720399999999</v>
      </c>
      <c r="AZ104">
        <f t="shared" si="66"/>
        <v>0.84059988989818324</v>
      </c>
      <c r="BA104">
        <f t="shared" si="67"/>
        <v>0.16075778750349379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1657479792.8</v>
      </c>
      <c r="BH104">
        <v>1410.336</v>
      </c>
      <c r="BI104">
        <v>1476.171</v>
      </c>
      <c r="BJ104">
        <v>21.546759999999999</v>
      </c>
      <c r="BK104">
        <v>13.94336</v>
      </c>
      <c r="BL104">
        <v>1404.0909999999999</v>
      </c>
      <c r="BM104">
        <v>21.251259999999998</v>
      </c>
      <c r="BN104">
        <v>499.98869999999999</v>
      </c>
      <c r="BO104">
        <v>73.383949999999999</v>
      </c>
      <c r="BP104">
        <v>2.804357E-2</v>
      </c>
      <c r="BQ104">
        <v>24.818169999999999</v>
      </c>
      <c r="BR104">
        <v>25.118939999999998</v>
      </c>
      <c r="BS104">
        <v>999.9</v>
      </c>
      <c r="BT104">
        <v>0</v>
      </c>
      <c r="BU104">
        <v>0</v>
      </c>
      <c r="BV104">
        <v>10013.49</v>
      </c>
      <c r="BW104">
        <v>0</v>
      </c>
      <c r="BX104">
        <v>1894.7349999999999</v>
      </c>
      <c r="BY104">
        <v>-65.834670000000003</v>
      </c>
      <c r="BZ104">
        <v>1441.394</v>
      </c>
      <c r="CA104">
        <v>1497.046</v>
      </c>
      <c r="CB104">
        <v>7.6034129999999998</v>
      </c>
      <c r="CC104">
        <v>1476.171</v>
      </c>
      <c r="CD104">
        <v>13.94336</v>
      </c>
      <c r="CE104">
        <v>1.581186</v>
      </c>
      <c r="CF104">
        <v>1.023218</v>
      </c>
      <c r="CG104">
        <v>13.776669999999999</v>
      </c>
      <c r="CH104">
        <v>7.2512559999999997</v>
      </c>
      <c r="CI104">
        <v>1999.9670000000001</v>
      </c>
      <c r="CJ104">
        <v>0.98000279999999995</v>
      </c>
      <c r="CK104">
        <v>1.9997319999999999E-2</v>
      </c>
      <c r="CL104">
        <v>0</v>
      </c>
      <c r="CM104">
        <v>2.5381499999999999</v>
      </c>
      <c r="CN104">
        <v>0</v>
      </c>
      <c r="CO104">
        <v>17899.580000000002</v>
      </c>
      <c r="CP104">
        <v>16705.13</v>
      </c>
      <c r="CQ104">
        <v>46.837200000000003</v>
      </c>
      <c r="CR104">
        <v>50.043399999999998</v>
      </c>
      <c r="CS104">
        <v>48.186999999999998</v>
      </c>
      <c r="CT104">
        <v>47.311999999999998</v>
      </c>
      <c r="CU104">
        <v>45.936999999999998</v>
      </c>
      <c r="CV104">
        <v>1959.9749999999999</v>
      </c>
      <c r="CW104">
        <v>39.991999999999997</v>
      </c>
      <c r="CX104">
        <v>0</v>
      </c>
      <c r="CY104">
        <v>1651546579.8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3.5000000000000003E-2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-66.056465000000003</v>
      </c>
      <c r="DO104">
        <v>0.31118724202650899</v>
      </c>
      <c r="DP104">
        <v>0.234590243349974</v>
      </c>
      <c r="DQ104">
        <v>0</v>
      </c>
      <c r="DR104">
        <v>7.6044852499999998</v>
      </c>
      <c r="DS104">
        <v>0.16184499061910501</v>
      </c>
      <c r="DT104">
        <v>3.72602869679972E-2</v>
      </c>
      <c r="DU104">
        <v>0</v>
      </c>
      <c r="DV104">
        <v>0</v>
      </c>
      <c r="DW104">
        <v>2</v>
      </c>
      <c r="DX104" t="s">
        <v>357</v>
      </c>
      <c r="DY104">
        <v>2.8197800000000002</v>
      </c>
      <c r="DZ104">
        <v>2.6446299999999998</v>
      </c>
      <c r="EA104">
        <v>0.168235</v>
      </c>
      <c r="EB104">
        <v>0.17278499999999999</v>
      </c>
      <c r="EC104">
        <v>7.6716199999999998E-2</v>
      </c>
      <c r="ED104">
        <v>5.6104500000000002E-2</v>
      </c>
      <c r="EE104">
        <v>23112.5</v>
      </c>
      <c r="EF104">
        <v>20084.3</v>
      </c>
      <c r="EG104">
        <v>24902.2</v>
      </c>
      <c r="EH104">
        <v>23670.7</v>
      </c>
      <c r="EI104">
        <v>39297</v>
      </c>
      <c r="EJ104">
        <v>37022.9</v>
      </c>
      <c r="EK104">
        <v>45072</v>
      </c>
      <c r="EL104">
        <v>42275.7</v>
      </c>
      <c r="EM104">
        <v>1.72885</v>
      </c>
      <c r="EN104">
        <v>2.07307</v>
      </c>
      <c r="EO104">
        <v>-4.0262899999999997E-2</v>
      </c>
      <c r="EP104">
        <v>0</v>
      </c>
      <c r="EQ104">
        <v>25.782299999999999</v>
      </c>
      <c r="ER104">
        <v>999.9</v>
      </c>
      <c r="ES104">
        <v>39.317999999999998</v>
      </c>
      <c r="ET104">
        <v>34.996000000000002</v>
      </c>
      <c r="EU104">
        <v>30.2576</v>
      </c>
      <c r="EV104">
        <v>52.750500000000002</v>
      </c>
      <c r="EW104">
        <v>28.762</v>
      </c>
      <c r="EX104">
        <v>2</v>
      </c>
      <c r="EY104">
        <v>0.40151700000000001</v>
      </c>
      <c r="EZ104">
        <v>8.6923399999999997</v>
      </c>
      <c r="FA104">
        <v>20.028300000000002</v>
      </c>
      <c r="FB104">
        <v>5.2358599999999997</v>
      </c>
      <c r="FC104">
        <v>11.9933</v>
      </c>
      <c r="FD104">
        <v>4.9562499999999998</v>
      </c>
      <c r="FE104">
        <v>3.3039999999999998</v>
      </c>
      <c r="FF104">
        <v>347.9</v>
      </c>
      <c r="FG104">
        <v>9999</v>
      </c>
      <c r="FH104">
        <v>9999</v>
      </c>
      <c r="FI104">
        <v>6224.8</v>
      </c>
      <c r="FJ104">
        <v>1.8681099999999999</v>
      </c>
      <c r="FK104">
        <v>1.86381</v>
      </c>
      <c r="FL104">
        <v>1.8713299999999999</v>
      </c>
      <c r="FM104">
        <v>1.8623000000000001</v>
      </c>
      <c r="FN104">
        <v>1.86171</v>
      </c>
      <c r="FO104">
        <v>1.86812</v>
      </c>
      <c r="FP104">
        <v>1.85822</v>
      </c>
      <c r="FQ104">
        <v>1.8645799999999999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6.28</v>
      </c>
      <c r="GF104">
        <v>0.29509999999999997</v>
      </c>
      <c r="GG104">
        <v>1.5888367920270901</v>
      </c>
      <c r="GH104">
        <v>4.7671702753221603E-3</v>
      </c>
      <c r="GI104">
        <v>-2.2125445796511702E-6</v>
      </c>
      <c r="GJ104">
        <v>8.4011376092462001E-10</v>
      </c>
      <c r="GK104">
        <v>-6.0944756582233202E-2</v>
      </c>
      <c r="GL104">
        <v>-8.7290647325877699E-3</v>
      </c>
      <c r="GM104">
        <v>1.43137740804298E-3</v>
      </c>
      <c r="GN104">
        <v>-1.08861914993027E-5</v>
      </c>
      <c r="GO104">
        <v>12</v>
      </c>
      <c r="GP104">
        <v>2219</v>
      </c>
      <c r="GQ104">
        <v>4</v>
      </c>
      <c r="GR104">
        <v>38</v>
      </c>
      <c r="GS104">
        <v>3027.9</v>
      </c>
      <c r="GT104">
        <v>3027.9</v>
      </c>
      <c r="GU104">
        <v>3.5217299999999998</v>
      </c>
      <c r="GV104">
        <v>2.34863</v>
      </c>
      <c r="GW104">
        <v>1.9982899999999999</v>
      </c>
      <c r="GX104">
        <v>2.7087400000000001</v>
      </c>
      <c r="GY104">
        <v>2.0935100000000002</v>
      </c>
      <c r="GZ104">
        <v>2.4108900000000002</v>
      </c>
      <c r="HA104">
        <v>39.842799999999997</v>
      </c>
      <c r="HB104">
        <v>13.6767</v>
      </c>
      <c r="HC104">
        <v>18</v>
      </c>
      <c r="HD104">
        <v>424.71100000000001</v>
      </c>
      <c r="HE104">
        <v>656.85299999999995</v>
      </c>
      <c r="HF104">
        <v>18.616199999999999</v>
      </c>
      <c r="HG104">
        <v>32.298099999999998</v>
      </c>
      <c r="HH104">
        <v>30.001899999999999</v>
      </c>
      <c r="HI104">
        <v>32.093699999999998</v>
      </c>
      <c r="HJ104">
        <v>32.073399999999999</v>
      </c>
      <c r="HK104">
        <v>70.471299999999999</v>
      </c>
      <c r="HL104">
        <v>63.426200000000001</v>
      </c>
      <c r="HM104">
        <v>0</v>
      </c>
      <c r="HN104">
        <v>18.4907</v>
      </c>
      <c r="HO104">
        <v>1503</v>
      </c>
      <c r="HP104">
        <v>13.868499999999999</v>
      </c>
      <c r="HQ104">
        <v>95.352599999999995</v>
      </c>
      <c r="HR104">
        <v>99.350200000000001</v>
      </c>
    </row>
    <row r="105" spans="1:226" x14ac:dyDescent="0.2">
      <c r="A105">
        <v>89</v>
      </c>
      <c r="B105">
        <v>1657479800.5999999</v>
      </c>
      <c r="C105">
        <v>531.59999990463302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1657479798.0999999</v>
      </c>
      <c r="J105">
        <f t="shared" si="34"/>
        <v>6.449368926684647E-3</v>
      </c>
      <c r="K105">
        <f t="shared" si="35"/>
        <v>6.449368926684647</v>
      </c>
      <c r="L105">
        <f t="shared" si="36"/>
        <v>26.973868419192534</v>
      </c>
      <c r="M105">
        <f t="shared" si="37"/>
        <v>1428.3355555555599</v>
      </c>
      <c r="N105">
        <f t="shared" si="38"/>
        <v>1228.7918500504054</v>
      </c>
      <c r="O105">
        <f t="shared" si="39"/>
        <v>90.206835131699378</v>
      </c>
      <c r="P105">
        <f t="shared" si="40"/>
        <v>104.85553754890168</v>
      </c>
      <c r="Q105">
        <f t="shared" si="41"/>
        <v>0.30179142865254643</v>
      </c>
      <c r="R105">
        <f t="shared" si="42"/>
        <v>2.4238359934204996</v>
      </c>
      <c r="S105">
        <f t="shared" si="43"/>
        <v>0.28236224585740549</v>
      </c>
      <c r="T105">
        <f t="shared" si="44"/>
        <v>0.17811770003565985</v>
      </c>
      <c r="U105">
        <f t="shared" si="45"/>
        <v>321.51309704669131</v>
      </c>
      <c r="V105">
        <f t="shared" si="46"/>
        <v>25.056994959160495</v>
      </c>
      <c r="W105">
        <f t="shared" si="47"/>
        <v>25.1208777777778</v>
      </c>
      <c r="X105">
        <f t="shared" si="48"/>
        <v>3.2026646112365111</v>
      </c>
      <c r="Y105">
        <f t="shared" si="49"/>
        <v>50.316305739722679</v>
      </c>
      <c r="Z105">
        <f t="shared" si="50"/>
        <v>1.5805273514236464</v>
      </c>
      <c r="AA105">
        <f t="shared" si="51"/>
        <v>3.1411832172247185</v>
      </c>
      <c r="AB105">
        <f t="shared" si="52"/>
        <v>1.6221372598128647</v>
      </c>
      <c r="AC105">
        <f t="shared" si="53"/>
        <v>-284.41716966679292</v>
      </c>
      <c r="AD105">
        <f t="shared" si="54"/>
        <v>-42.471903838361015</v>
      </c>
      <c r="AE105">
        <f t="shared" si="55"/>
        <v>-3.7049008540695927</v>
      </c>
      <c r="AF105">
        <f t="shared" si="56"/>
        <v>-9.0808773125322091</v>
      </c>
      <c r="AG105">
        <f t="shared" si="57"/>
        <v>44.730470846053592</v>
      </c>
      <c r="AH105">
        <f t="shared" si="58"/>
        <v>6.4618483368934081</v>
      </c>
      <c r="AI105">
        <f t="shared" si="59"/>
        <v>26.973868419192534</v>
      </c>
      <c r="AJ105">
        <v>1512.5386398319199</v>
      </c>
      <c r="AK105">
        <v>1466.49</v>
      </c>
      <c r="AL105">
        <v>3.38727440418895</v>
      </c>
      <c r="AM105">
        <v>65.887509024533699</v>
      </c>
      <c r="AN105">
        <f t="shared" si="60"/>
        <v>6.449368926684647</v>
      </c>
      <c r="AO105">
        <v>13.942441264127501</v>
      </c>
      <c r="AP105">
        <v>21.527820979021001</v>
      </c>
      <c r="AQ105">
        <v>-2.7516294138525501E-3</v>
      </c>
      <c r="AR105">
        <v>78.957328814249607</v>
      </c>
      <c r="AS105">
        <v>19</v>
      </c>
      <c r="AT105">
        <v>4</v>
      </c>
      <c r="AU105">
        <f t="shared" si="61"/>
        <v>1</v>
      </c>
      <c r="AV105">
        <f t="shared" si="62"/>
        <v>0</v>
      </c>
      <c r="AW105">
        <f t="shared" si="63"/>
        <v>39177.055248788318</v>
      </c>
      <c r="AX105">
        <f t="shared" si="64"/>
        <v>1999.9822222222199</v>
      </c>
      <c r="AY105">
        <f t="shared" si="65"/>
        <v>1681.1850326666777</v>
      </c>
      <c r="AZ105">
        <f t="shared" si="66"/>
        <v>0.84059998833323613</v>
      </c>
      <c r="BA105">
        <f t="shared" si="67"/>
        <v>0.16075797748314569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1657479798.0999999</v>
      </c>
      <c r="BH105">
        <v>1428.3355555555599</v>
      </c>
      <c r="BI105">
        <v>1493.08666666667</v>
      </c>
      <c r="BJ105">
        <v>21.5298444444444</v>
      </c>
      <c r="BK105">
        <v>13.9427</v>
      </c>
      <c r="BL105">
        <v>1422.02444444444</v>
      </c>
      <c r="BM105">
        <v>21.234944444444402</v>
      </c>
      <c r="BN105">
        <v>500.00833333333298</v>
      </c>
      <c r="BO105">
        <v>73.383166666666696</v>
      </c>
      <c r="BP105">
        <v>2.78305888888889E-2</v>
      </c>
      <c r="BQ105">
        <v>24.795855555555601</v>
      </c>
      <c r="BR105">
        <v>25.1208777777778</v>
      </c>
      <c r="BS105">
        <v>999.9</v>
      </c>
      <c r="BT105">
        <v>0</v>
      </c>
      <c r="BU105">
        <v>0</v>
      </c>
      <c r="BV105">
        <v>10023.188888888901</v>
      </c>
      <c r="BW105">
        <v>0</v>
      </c>
      <c r="BX105">
        <v>2053.01444444444</v>
      </c>
      <c r="BY105">
        <v>-64.753411111111106</v>
      </c>
      <c r="BZ105">
        <v>1459.7633333333299</v>
      </c>
      <c r="CA105">
        <v>1514.19888888889</v>
      </c>
      <c r="CB105">
        <v>7.5871522222222199</v>
      </c>
      <c r="CC105">
        <v>1493.08666666667</v>
      </c>
      <c r="CD105">
        <v>13.9427</v>
      </c>
      <c r="CE105">
        <v>1.57992666666667</v>
      </c>
      <c r="CF105">
        <v>1.0231577777777801</v>
      </c>
      <c r="CG105">
        <v>13.764422222222199</v>
      </c>
      <c r="CH105">
        <v>7.25040777777778</v>
      </c>
      <c r="CI105">
        <v>1999.9822222222199</v>
      </c>
      <c r="CJ105">
        <v>0.98000022222222205</v>
      </c>
      <c r="CK105">
        <v>1.99999888888889E-2</v>
      </c>
      <c r="CL105">
        <v>0</v>
      </c>
      <c r="CM105">
        <v>2.6637111111111098</v>
      </c>
      <c r="CN105">
        <v>0</v>
      </c>
      <c r="CO105">
        <v>18015.5222222222</v>
      </c>
      <c r="CP105">
        <v>16705.266666666699</v>
      </c>
      <c r="CQ105">
        <v>46.875</v>
      </c>
      <c r="CR105">
        <v>50.061999999999998</v>
      </c>
      <c r="CS105">
        <v>48.186999999999998</v>
      </c>
      <c r="CT105">
        <v>47.326000000000001</v>
      </c>
      <c r="CU105">
        <v>45.978999999999999</v>
      </c>
      <c r="CV105">
        <v>1959.98444444444</v>
      </c>
      <c r="CW105">
        <v>39.998888888888899</v>
      </c>
      <c r="CX105">
        <v>0</v>
      </c>
      <c r="CY105">
        <v>1651546585.2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3.5000000000000003E-2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-65.798872500000002</v>
      </c>
      <c r="DO105">
        <v>4.3696806754223001</v>
      </c>
      <c r="DP105">
        <v>0.51463059226376096</v>
      </c>
      <c r="DQ105">
        <v>0</v>
      </c>
      <c r="DR105">
        <v>7.6131052500000003</v>
      </c>
      <c r="DS105">
        <v>-0.188660150093825</v>
      </c>
      <c r="DT105">
        <v>1.8527390802201501E-2</v>
      </c>
      <c r="DU105">
        <v>0</v>
      </c>
      <c r="DV105">
        <v>0</v>
      </c>
      <c r="DW105">
        <v>2</v>
      </c>
      <c r="DX105" t="s">
        <v>357</v>
      </c>
      <c r="DY105">
        <v>2.8197899999999998</v>
      </c>
      <c r="DZ105">
        <v>2.6444800000000002</v>
      </c>
      <c r="EA105">
        <v>0.16942499999999999</v>
      </c>
      <c r="EB105">
        <v>0.173874</v>
      </c>
      <c r="EC105">
        <v>7.6688000000000006E-2</v>
      </c>
      <c r="ED105">
        <v>5.6102899999999997E-2</v>
      </c>
      <c r="EE105">
        <v>23078.799999999999</v>
      </c>
      <c r="EF105">
        <v>20057.599999999999</v>
      </c>
      <c r="EG105">
        <v>24901.599999999999</v>
      </c>
      <c r="EH105">
        <v>23670.6</v>
      </c>
      <c r="EI105">
        <v>39297.199999999997</v>
      </c>
      <c r="EJ105">
        <v>37022.800000000003</v>
      </c>
      <c r="EK105">
        <v>45070.8</v>
      </c>
      <c r="EL105">
        <v>42275.5</v>
      </c>
      <c r="EM105">
        <v>1.72878</v>
      </c>
      <c r="EN105">
        <v>2.0728</v>
      </c>
      <c r="EO105">
        <v>-4.2513000000000002E-2</v>
      </c>
      <c r="EP105">
        <v>0</v>
      </c>
      <c r="EQ105">
        <v>25.800599999999999</v>
      </c>
      <c r="ER105">
        <v>999.9</v>
      </c>
      <c r="ES105">
        <v>39.317999999999998</v>
      </c>
      <c r="ET105">
        <v>35.006</v>
      </c>
      <c r="EU105">
        <v>30.272300000000001</v>
      </c>
      <c r="EV105">
        <v>52.670499999999997</v>
      </c>
      <c r="EW105">
        <v>28.661899999999999</v>
      </c>
      <c r="EX105">
        <v>2</v>
      </c>
      <c r="EY105">
        <v>0.40353899999999998</v>
      </c>
      <c r="EZ105">
        <v>8.9570900000000009</v>
      </c>
      <c r="FA105">
        <v>20.015000000000001</v>
      </c>
      <c r="FB105">
        <v>5.2355600000000004</v>
      </c>
      <c r="FC105">
        <v>11.994400000000001</v>
      </c>
      <c r="FD105">
        <v>4.9559499999999996</v>
      </c>
      <c r="FE105">
        <v>3.3039000000000001</v>
      </c>
      <c r="FF105">
        <v>347.9</v>
      </c>
      <c r="FG105">
        <v>9999</v>
      </c>
      <c r="FH105">
        <v>9999</v>
      </c>
      <c r="FI105">
        <v>6224.8</v>
      </c>
      <c r="FJ105">
        <v>1.8680600000000001</v>
      </c>
      <c r="FK105">
        <v>1.86375</v>
      </c>
      <c r="FL105">
        <v>1.87131</v>
      </c>
      <c r="FM105">
        <v>1.8623000000000001</v>
      </c>
      <c r="FN105">
        <v>1.8616900000000001</v>
      </c>
      <c r="FO105">
        <v>1.8681099999999999</v>
      </c>
      <c r="FP105">
        <v>1.85822</v>
      </c>
      <c r="FQ105">
        <v>1.86456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6.33</v>
      </c>
      <c r="GF105">
        <v>0.29480000000000001</v>
      </c>
      <c r="GG105">
        <v>1.5888367920270901</v>
      </c>
      <c r="GH105">
        <v>4.7671702753221603E-3</v>
      </c>
      <c r="GI105">
        <v>-2.2125445796511702E-6</v>
      </c>
      <c r="GJ105">
        <v>8.4011376092462001E-10</v>
      </c>
      <c r="GK105">
        <v>-6.0944756582233202E-2</v>
      </c>
      <c r="GL105">
        <v>-8.7290647325877699E-3</v>
      </c>
      <c r="GM105">
        <v>1.43137740804298E-3</v>
      </c>
      <c r="GN105">
        <v>-1.08861914993027E-5</v>
      </c>
      <c r="GO105">
        <v>12</v>
      </c>
      <c r="GP105">
        <v>2219</v>
      </c>
      <c r="GQ105">
        <v>4</v>
      </c>
      <c r="GR105">
        <v>38</v>
      </c>
      <c r="GS105">
        <v>3028</v>
      </c>
      <c r="GT105">
        <v>3028</v>
      </c>
      <c r="GU105">
        <v>3.5510299999999999</v>
      </c>
      <c r="GV105">
        <v>2.34985</v>
      </c>
      <c r="GW105">
        <v>1.9982899999999999</v>
      </c>
      <c r="GX105">
        <v>2.7099600000000001</v>
      </c>
      <c r="GY105">
        <v>2.0935100000000002</v>
      </c>
      <c r="GZ105">
        <v>2.4060100000000002</v>
      </c>
      <c r="HA105">
        <v>39.868000000000002</v>
      </c>
      <c r="HB105">
        <v>13.6592</v>
      </c>
      <c r="HC105">
        <v>18</v>
      </c>
      <c r="HD105">
        <v>424.72699999999998</v>
      </c>
      <c r="HE105">
        <v>656.72199999999998</v>
      </c>
      <c r="HF105">
        <v>18.497499999999999</v>
      </c>
      <c r="HG105">
        <v>32.310600000000001</v>
      </c>
      <c r="HH105">
        <v>30.001999999999999</v>
      </c>
      <c r="HI105">
        <v>32.102899999999998</v>
      </c>
      <c r="HJ105">
        <v>32.082599999999999</v>
      </c>
      <c r="HK105">
        <v>71.0655</v>
      </c>
      <c r="HL105">
        <v>63.426200000000001</v>
      </c>
      <c r="HM105">
        <v>0</v>
      </c>
      <c r="HN105">
        <v>18.368099999999998</v>
      </c>
      <c r="HO105">
        <v>1523.22</v>
      </c>
      <c r="HP105">
        <v>13.8447</v>
      </c>
      <c r="HQ105">
        <v>95.350200000000001</v>
      </c>
      <c r="HR105">
        <v>99.349500000000006</v>
      </c>
    </row>
    <row r="106" spans="1:226" x14ac:dyDescent="0.2">
      <c r="A106">
        <v>90</v>
      </c>
      <c r="B106">
        <v>1657479805.5999999</v>
      </c>
      <c r="C106">
        <v>536.59999990463302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1657479802.8</v>
      </c>
      <c r="J106">
        <f t="shared" si="34"/>
        <v>6.4351255187961361E-3</v>
      </c>
      <c r="K106">
        <f t="shared" si="35"/>
        <v>6.435125518796136</v>
      </c>
      <c r="L106">
        <f t="shared" si="36"/>
        <v>26.575306468100607</v>
      </c>
      <c r="M106">
        <f t="shared" si="37"/>
        <v>1443.7339999999999</v>
      </c>
      <c r="N106">
        <f t="shared" si="38"/>
        <v>1245.9061090572236</v>
      </c>
      <c r="O106">
        <f t="shared" si="39"/>
        <v>91.462682130094009</v>
      </c>
      <c r="P106">
        <f t="shared" si="40"/>
        <v>105.98534108025973</v>
      </c>
      <c r="Q106">
        <f t="shared" si="41"/>
        <v>0.30173913079951115</v>
      </c>
      <c r="R106">
        <f t="shared" si="42"/>
        <v>2.4219892825947227</v>
      </c>
      <c r="S106">
        <f t="shared" si="43"/>
        <v>0.28230266266385157</v>
      </c>
      <c r="T106">
        <f t="shared" si="44"/>
        <v>0.17808101856263003</v>
      </c>
      <c r="U106">
        <f t="shared" si="45"/>
        <v>321.52429919999992</v>
      </c>
      <c r="V106">
        <f t="shared" si="46"/>
        <v>25.041990592575026</v>
      </c>
      <c r="W106">
        <f t="shared" si="47"/>
        <v>25.09882</v>
      </c>
      <c r="X106">
        <f t="shared" si="48"/>
        <v>3.1984591405534362</v>
      </c>
      <c r="Y106">
        <f t="shared" si="49"/>
        <v>50.343185934130773</v>
      </c>
      <c r="Z106">
        <f t="shared" si="50"/>
        <v>1.5795129133788013</v>
      </c>
      <c r="AA106">
        <f t="shared" si="51"/>
        <v>3.1374909713609349</v>
      </c>
      <c r="AB106">
        <f t="shared" si="52"/>
        <v>1.6189462271746349</v>
      </c>
      <c r="AC106">
        <f t="shared" si="53"/>
        <v>-283.7890353789096</v>
      </c>
      <c r="AD106">
        <f t="shared" si="54"/>
        <v>-42.131099186339462</v>
      </c>
      <c r="AE106">
        <f t="shared" si="55"/>
        <v>-3.6772010213113009</v>
      </c>
      <c r="AF106">
        <f t="shared" si="56"/>
        <v>-8.0730363865604531</v>
      </c>
      <c r="AG106">
        <f t="shared" si="57"/>
        <v>44.766310550401975</v>
      </c>
      <c r="AH106">
        <f t="shared" si="58"/>
        <v>6.4574524483720408</v>
      </c>
      <c r="AI106">
        <f t="shared" si="59"/>
        <v>26.575306468100607</v>
      </c>
      <c r="AJ106">
        <v>1529.11305213579</v>
      </c>
      <c r="AK106">
        <v>1483.3902424242399</v>
      </c>
      <c r="AL106">
        <v>3.4284519135779998</v>
      </c>
      <c r="AM106">
        <v>65.887509024533699</v>
      </c>
      <c r="AN106">
        <f t="shared" si="60"/>
        <v>6.435125518796136</v>
      </c>
      <c r="AO106">
        <v>13.942783398182</v>
      </c>
      <c r="AP106">
        <v>21.502134965035001</v>
      </c>
      <c r="AQ106">
        <v>-7.9254017315794002E-4</v>
      </c>
      <c r="AR106">
        <v>78.957328814249607</v>
      </c>
      <c r="AS106">
        <v>19</v>
      </c>
      <c r="AT106">
        <v>4</v>
      </c>
      <c r="AU106">
        <f t="shared" si="61"/>
        <v>1</v>
      </c>
      <c r="AV106">
        <f t="shared" si="62"/>
        <v>0</v>
      </c>
      <c r="AW106">
        <f t="shared" si="63"/>
        <v>39134.088111503806</v>
      </c>
      <c r="AX106">
        <f t="shared" si="64"/>
        <v>2000.0519999999999</v>
      </c>
      <c r="AY106">
        <f t="shared" si="65"/>
        <v>1681.2436799999998</v>
      </c>
      <c r="AZ106">
        <f t="shared" si="66"/>
        <v>0.84059998440040551</v>
      </c>
      <c r="BA106">
        <f t="shared" si="67"/>
        <v>0.16075796989278276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1657479802.8</v>
      </c>
      <c r="BH106">
        <v>1443.7339999999999</v>
      </c>
      <c r="BI106">
        <v>1508.6369999999999</v>
      </c>
      <c r="BJ106">
        <v>21.51615</v>
      </c>
      <c r="BK106">
        <v>13.9344</v>
      </c>
      <c r="BL106">
        <v>1437.367</v>
      </c>
      <c r="BM106">
        <v>21.221730000000001</v>
      </c>
      <c r="BN106">
        <v>500.03070000000002</v>
      </c>
      <c r="BO106">
        <v>73.382549999999995</v>
      </c>
      <c r="BP106">
        <v>2.8023610000000001E-2</v>
      </c>
      <c r="BQ106">
        <v>24.776160000000001</v>
      </c>
      <c r="BR106">
        <v>25.09882</v>
      </c>
      <c r="BS106">
        <v>999.9</v>
      </c>
      <c r="BT106">
        <v>0</v>
      </c>
      <c r="BU106">
        <v>0</v>
      </c>
      <c r="BV106">
        <v>10011.120000000001</v>
      </c>
      <c r="BW106">
        <v>0</v>
      </c>
      <c r="BX106">
        <v>2078.2449999999999</v>
      </c>
      <c r="BY106">
        <v>-64.902929999999998</v>
      </c>
      <c r="BZ106">
        <v>1475.479</v>
      </c>
      <c r="CA106">
        <v>1529.9559999999999</v>
      </c>
      <c r="CB106">
        <v>7.5817439999999996</v>
      </c>
      <c r="CC106">
        <v>1508.6369999999999</v>
      </c>
      <c r="CD106">
        <v>13.9344</v>
      </c>
      <c r="CE106">
        <v>1.5789089999999999</v>
      </c>
      <c r="CF106">
        <v>1.0225409999999999</v>
      </c>
      <c r="CG106">
        <v>13.754479999999999</v>
      </c>
      <c r="CH106">
        <v>7.2415779999999996</v>
      </c>
      <c r="CI106">
        <v>2000.0519999999999</v>
      </c>
      <c r="CJ106">
        <v>0.97999990000000003</v>
      </c>
      <c r="CK106">
        <v>2.0000230000000001E-2</v>
      </c>
      <c r="CL106">
        <v>0</v>
      </c>
      <c r="CM106">
        <v>2.5710000000000002</v>
      </c>
      <c r="CN106">
        <v>0</v>
      </c>
      <c r="CO106">
        <v>17946.849999999999</v>
      </c>
      <c r="CP106">
        <v>16705.84</v>
      </c>
      <c r="CQ106">
        <v>46.875</v>
      </c>
      <c r="CR106">
        <v>50.112400000000001</v>
      </c>
      <c r="CS106">
        <v>48.243699999999997</v>
      </c>
      <c r="CT106">
        <v>47.368699999999997</v>
      </c>
      <c r="CU106">
        <v>46</v>
      </c>
      <c r="CV106">
        <v>1960.0519999999999</v>
      </c>
      <c r="CW106">
        <v>40</v>
      </c>
      <c r="CX106">
        <v>0</v>
      </c>
      <c r="CY106">
        <v>1651546590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3.5000000000000003E-2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-65.387047499999994</v>
      </c>
      <c r="DO106">
        <v>5.0033302063791201</v>
      </c>
      <c r="DP106">
        <v>0.61780434199975498</v>
      </c>
      <c r="DQ106">
        <v>0</v>
      </c>
      <c r="DR106">
        <v>7.5969502499999999</v>
      </c>
      <c r="DS106">
        <v>-0.13516356472798299</v>
      </c>
      <c r="DT106">
        <v>1.35265380802887E-2</v>
      </c>
      <c r="DU106">
        <v>0</v>
      </c>
      <c r="DV106">
        <v>0</v>
      </c>
      <c r="DW106">
        <v>2</v>
      </c>
      <c r="DX106" t="s">
        <v>357</v>
      </c>
      <c r="DY106">
        <v>2.8197700000000001</v>
      </c>
      <c r="DZ106">
        <v>2.64452</v>
      </c>
      <c r="EA106">
        <v>0.17061899999999999</v>
      </c>
      <c r="EB106">
        <v>0.17509</v>
      </c>
      <c r="EC106">
        <v>7.6617400000000002E-2</v>
      </c>
      <c r="ED106">
        <v>5.5986899999999999E-2</v>
      </c>
      <c r="EE106">
        <v>23044.799999999999</v>
      </c>
      <c r="EF106">
        <v>20027.099999999999</v>
      </c>
      <c r="EG106">
        <v>24900.799999999999</v>
      </c>
      <c r="EH106">
        <v>23669.5</v>
      </c>
      <c r="EI106">
        <v>39299</v>
      </c>
      <c r="EJ106">
        <v>37026</v>
      </c>
      <c r="EK106">
        <v>45069.4</v>
      </c>
      <c r="EL106">
        <v>42274</v>
      </c>
      <c r="EM106">
        <v>1.72878</v>
      </c>
      <c r="EN106">
        <v>2.0724300000000002</v>
      </c>
      <c r="EO106">
        <v>-4.3809399999999998E-2</v>
      </c>
      <c r="EP106">
        <v>0</v>
      </c>
      <c r="EQ106">
        <v>25.816199999999998</v>
      </c>
      <c r="ER106">
        <v>999.9</v>
      </c>
      <c r="ES106">
        <v>39.292999999999999</v>
      </c>
      <c r="ET106">
        <v>35.006</v>
      </c>
      <c r="EU106">
        <v>30.254899999999999</v>
      </c>
      <c r="EV106">
        <v>52.770499999999998</v>
      </c>
      <c r="EW106">
        <v>28.657900000000001</v>
      </c>
      <c r="EX106">
        <v>2</v>
      </c>
      <c r="EY106">
        <v>0.40553400000000001</v>
      </c>
      <c r="EZ106">
        <v>9.1157500000000002</v>
      </c>
      <c r="FA106">
        <v>20.0078</v>
      </c>
      <c r="FB106">
        <v>5.2363099999999996</v>
      </c>
      <c r="FC106">
        <v>11.9956</v>
      </c>
      <c r="FD106">
        <v>4.9563499999999996</v>
      </c>
      <c r="FE106">
        <v>3.3039499999999999</v>
      </c>
      <c r="FF106">
        <v>347.9</v>
      </c>
      <c r="FG106">
        <v>9999</v>
      </c>
      <c r="FH106">
        <v>9999</v>
      </c>
      <c r="FI106">
        <v>6225.1</v>
      </c>
      <c r="FJ106">
        <v>1.8681000000000001</v>
      </c>
      <c r="FK106">
        <v>1.8637300000000001</v>
      </c>
      <c r="FL106">
        <v>1.87127</v>
      </c>
      <c r="FM106">
        <v>1.86225</v>
      </c>
      <c r="FN106">
        <v>1.86171</v>
      </c>
      <c r="FO106">
        <v>1.86812</v>
      </c>
      <c r="FP106">
        <v>1.85822</v>
      </c>
      <c r="FQ106">
        <v>1.8645400000000001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6.4</v>
      </c>
      <c r="GF106">
        <v>0.29380000000000001</v>
      </c>
      <c r="GG106">
        <v>1.5888367920270901</v>
      </c>
      <c r="GH106">
        <v>4.7671702753221603E-3</v>
      </c>
      <c r="GI106">
        <v>-2.2125445796511702E-6</v>
      </c>
      <c r="GJ106">
        <v>8.4011376092462001E-10</v>
      </c>
      <c r="GK106">
        <v>-6.0944756582233202E-2</v>
      </c>
      <c r="GL106">
        <v>-8.7290647325877699E-3</v>
      </c>
      <c r="GM106">
        <v>1.43137740804298E-3</v>
      </c>
      <c r="GN106">
        <v>-1.08861914993027E-5</v>
      </c>
      <c r="GO106">
        <v>12</v>
      </c>
      <c r="GP106">
        <v>2219</v>
      </c>
      <c r="GQ106">
        <v>4</v>
      </c>
      <c r="GR106">
        <v>38</v>
      </c>
      <c r="GS106">
        <v>3028.1</v>
      </c>
      <c r="GT106">
        <v>3028.1</v>
      </c>
      <c r="GU106">
        <v>3.5803199999999999</v>
      </c>
      <c r="GV106">
        <v>2.34497</v>
      </c>
      <c r="GW106">
        <v>1.9982899999999999</v>
      </c>
      <c r="GX106">
        <v>2.7087400000000001</v>
      </c>
      <c r="GY106">
        <v>2.0935100000000002</v>
      </c>
      <c r="GZ106">
        <v>2.3754900000000001</v>
      </c>
      <c r="HA106">
        <v>39.868000000000002</v>
      </c>
      <c r="HB106">
        <v>13.6417</v>
      </c>
      <c r="HC106">
        <v>18</v>
      </c>
      <c r="HD106">
        <v>424.79</v>
      </c>
      <c r="HE106">
        <v>656.52</v>
      </c>
      <c r="HF106">
        <v>18.374500000000001</v>
      </c>
      <c r="HG106">
        <v>32.323799999999999</v>
      </c>
      <c r="HH106">
        <v>30.001899999999999</v>
      </c>
      <c r="HI106">
        <v>32.1126</v>
      </c>
      <c r="HJ106">
        <v>32.093200000000003</v>
      </c>
      <c r="HK106">
        <v>71.632099999999994</v>
      </c>
      <c r="HL106">
        <v>63.708599999999997</v>
      </c>
      <c r="HM106">
        <v>0</v>
      </c>
      <c r="HN106">
        <v>18.2669</v>
      </c>
      <c r="HO106">
        <v>1536.73</v>
      </c>
      <c r="HP106">
        <v>13.8475</v>
      </c>
      <c r="HQ106">
        <v>95.347200000000001</v>
      </c>
      <c r="HR106">
        <v>99.345699999999994</v>
      </c>
    </row>
    <row r="107" spans="1:226" x14ac:dyDescent="0.2">
      <c r="A107">
        <v>91</v>
      </c>
      <c r="B107">
        <v>1657479810.5999999</v>
      </c>
      <c r="C107">
        <v>541.59999990463302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1657479808.0999999</v>
      </c>
      <c r="J107">
        <f t="shared" si="34"/>
        <v>6.410733301341183E-3</v>
      </c>
      <c r="K107">
        <f t="shared" si="35"/>
        <v>6.4107333013411827</v>
      </c>
      <c r="L107">
        <f t="shared" si="36"/>
        <v>26.749626550131158</v>
      </c>
      <c r="M107">
        <f t="shared" si="37"/>
        <v>1461.52</v>
      </c>
      <c r="N107">
        <f t="shared" si="38"/>
        <v>1261.2999571606611</v>
      </c>
      <c r="O107">
        <f t="shared" si="39"/>
        <v>92.592547352522089</v>
      </c>
      <c r="P107">
        <f t="shared" si="40"/>
        <v>107.29078284541686</v>
      </c>
      <c r="Q107">
        <f t="shared" si="41"/>
        <v>0.3001566948463385</v>
      </c>
      <c r="R107">
        <f t="shared" si="42"/>
        <v>2.4201892486543102</v>
      </c>
      <c r="S107">
        <f t="shared" si="43"/>
        <v>0.28090325983179426</v>
      </c>
      <c r="T107">
        <f t="shared" si="44"/>
        <v>0.17719136572686689</v>
      </c>
      <c r="U107">
        <f t="shared" si="45"/>
        <v>321.52347933333266</v>
      </c>
      <c r="V107">
        <f t="shared" si="46"/>
        <v>25.022928991063544</v>
      </c>
      <c r="W107">
        <f t="shared" si="47"/>
        <v>25.093699999999998</v>
      </c>
      <c r="X107">
        <f t="shared" si="48"/>
        <v>3.1974836668171926</v>
      </c>
      <c r="Y107">
        <f t="shared" si="49"/>
        <v>50.330879138190674</v>
      </c>
      <c r="Z107">
        <f t="shared" si="50"/>
        <v>1.5765986765693218</v>
      </c>
      <c r="AA107">
        <f t="shared" si="51"/>
        <v>3.1324679869798082</v>
      </c>
      <c r="AB107">
        <f t="shared" si="52"/>
        <v>1.6208849902478708</v>
      </c>
      <c r="AC107">
        <f t="shared" si="53"/>
        <v>-282.71333858914619</v>
      </c>
      <c r="AD107">
        <f t="shared" si="54"/>
        <v>-44.932013169754875</v>
      </c>
      <c r="AE107">
        <f t="shared" si="55"/>
        <v>-3.9239504417228228</v>
      </c>
      <c r="AF107">
        <f t="shared" si="56"/>
        <v>-10.045822867291214</v>
      </c>
      <c r="AG107">
        <f t="shared" si="57"/>
        <v>44.64577651596813</v>
      </c>
      <c r="AH107">
        <f t="shared" si="58"/>
        <v>6.4661198629800785</v>
      </c>
      <c r="AI107">
        <f t="shared" si="59"/>
        <v>26.749626550131158</v>
      </c>
      <c r="AJ107">
        <v>1546.2244865564301</v>
      </c>
      <c r="AK107">
        <v>1500.3820606060599</v>
      </c>
      <c r="AL107">
        <v>3.40413104133212</v>
      </c>
      <c r="AM107">
        <v>65.887509024533699</v>
      </c>
      <c r="AN107">
        <f t="shared" si="60"/>
        <v>6.4107333013411827</v>
      </c>
      <c r="AO107">
        <v>13.892098816851</v>
      </c>
      <c r="AP107">
        <v>21.455447552447598</v>
      </c>
      <c r="AQ107">
        <v>-7.58765456554562E-3</v>
      </c>
      <c r="AR107">
        <v>78.957328814249607</v>
      </c>
      <c r="AS107">
        <v>19</v>
      </c>
      <c r="AT107">
        <v>4</v>
      </c>
      <c r="AU107">
        <f t="shared" si="61"/>
        <v>1</v>
      </c>
      <c r="AV107">
        <f t="shared" si="62"/>
        <v>0</v>
      </c>
      <c r="AW107">
        <f t="shared" si="63"/>
        <v>39093.218484678415</v>
      </c>
      <c r="AX107">
        <f t="shared" si="64"/>
        <v>2000.0444444444399</v>
      </c>
      <c r="AY107">
        <f t="shared" si="65"/>
        <v>1681.2375333333293</v>
      </c>
      <c r="AZ107">
        <f t="shared" si="66"/>
        <v>0.84060008666474073</v>
      </c>
      <c r="BA107">
        <f t="shared" si="67"/>
        <v>0.16075816726294972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1657479808.0999999</v>
      </c>
      <c r="BH107">
        <v>1461.52</v>
      </c>
      <c r="BI107">
        <v>1526.4355555555601</v>
      </c>
      <c r="BJ107">
        <v>21.476500000000001</v>
      </c>
      <c r="BK107">
        <v>13.8837777777778</v>
      </c>
      <c r="BL107">
        <v>1455.09111111111</v>
      </c>
      <c r="BM107">
        <v>21.183522222222201</v>
      </c>
      <c r="BN107">
        <v>499.99855555555598</v>
      </c>
      <c r="BO107">
        <v>73.3823222222222</v>
      </c>
      <c r="BP107">
        <v>2.8088066666666699E-2</v>
      </c>
      <c r="BQ107">
        <v>24.749333333333301</v>
      </c>
      <c r="BR107">
        <v>25.093699999999998</v>
      </c>
      <c r="BS107">
        <v>999.9</v>
      </c>
      <c r="BT107">
        <v>0</v>
      </c>
      <c r="BU107">
        <v>0</v>
      </c>
      <c r="BV107">
        <v>9999.3111111111102</v>
      </c>
      <c r="BW107">
        <v>0</v>
      </c>
      <c r="BX107">
        <v>1948.65777777778</v>
      </c>
      <c r="BY107">
        <v>-64.916222222222203</v>
      </c>
      <c r="BZ107">
        <v>1493.59777777778</v>
      </c>
      <c r="CA107">
        <v>1547.92777777778</v>
      </c>
      <c r="CB107">
        <v>7.5927077777777798</v>
      </c>
      <c r="CC107">
        <v>1526.4355555555601</v>
      </c>
      <c r="CD107">
        <v>13.8837777777778</v>
      </c>
      <c r="CE107">
        <v>1.57599555555556</v>
      </c>
      <c r="CF107">
        <v>1.0188244444444401</v>
      </c>
      <c r="CG107">
        <v>13.7260666666667</v>
      </c>
      <c r="CH107">
        <v>7.1883988888888899</v>
      </c>
      <c r="CI107">
        <v>2000.0444444444399</v>
      </c>
      <c r="CJ107">
        <v>0.97999766666666699</v>
      </c>
      <c r="CK107">
        <v>2.00025555555556E-2</v>
      </c>
      <c r="CL107">
        <v>0</v>
      </c>
      <c r="CM107">
        <v>2.4818333333333298</v>
      </c>
      <c r="CN107">
        <v>0</v>
      </c>
      <c r="CO107">
        <v>17790.922222222202</v>
      </c>
      <c r="CP107">
        <v>16705.777777777799</v>
      </c>
      <c r="CQ107">
        <v>46.902555555555601</v>
      </c>
      <c r="CR107">
        <v>50.125</v>
      </c>
      <c r="CS107">
        <v>48.25</v>
      </c>
      <c r="CT107">
        <v>47.375</v>
      </c>
      <c r="CU107">
        <v>46.013777777777797</v>
      </c>
      <c r="CV107">
        <v>1960.0377777777801</v>
      </c>
      <c r="CW107">
        <v>40.006666666666703</v>
      </c>
      <c r="CX107">
        <v>0</v>
      </c>
      <c r="CY107">
        <v>1651546594.8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3.5000000000000003E-2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-65.19632</v>
      </c>
      <c r="DO107">
        <v>3.6380240150095702</v>
      </c>
      <c r="DP107">
        <v>0.553837030722938</v>
      </c>
      <c r="DQ107">
        <v>0</v>
      </c>
      <c r="DR107">
        <v>7.5930834999999997</v>
      </c>
      <c r="DS107">
        <v>-5.3209981238273002E-2</v>
      </c>
      <c r="DT107">
        <v>9.9020529563317496E-3</v>
      </c>
      <c r="DU107">
        <v>1</v>
      </c>
      <c r="DV107">
        <v>1</v>
      </c>
      <c r="DW107">
        <v>2</v>
      </c>
      <c r="DX107" t="s">
        <v>383</v>
      </c>
      <c r="DY107">
        <v>2.8195600000000001</v>
      </c>
      <c r="DZ107">
        <v>2.6446399999999999</v>
      </c>
      <c r="EA107">
        <v>0.17180000000000001</v>
      </c>
      <c r="EB107">
        <v>0.17619899999999999</v>
      </c>
      <c r="EC107">
        <v>7.6494900000000005E-2</v>
      </c>
      <c r="ED107">
        <v>5.5915899999999998E-2</v>
      </c>
      <c r="EE107">
        <v>23010.9</v>
      </c>
      <c r="EF107">
        <v>19999.7</v>
      </c>
      <c r="EG107">
        <v>24899.8</v>
      </c>
      <c r="EH107">
        <v>23669.1</v>
      </c>
      <c r="EI107">
        <v>39302.9</v>
      </c>
      <c r="EJ107">
        <v>37028</v>
      </c>
      <c r="EK107">
        <v>45067.9</v>
      </c>
      <c r="EL107">
        <v>42273.1</v>
      </c>
      <c r="EM107">
        <v>1.72865</v>
      </c>
      <c r="EN107">
        <v>2.0722700000000001</v>
      </c>
      <c r="EO107">
        <v>-4.5403800000000001E-2</v>
      </c>
      <c r="EP107">
        <v>0</v>
      </c>
      <c r="EQ107">
        <v>25.828700000000001</v>
      </c>
      <c r="ER107">
        <v>999.9</v>
      </c>
      <c r="ES107">
        <v>39.268999999999998</v>
      </c>
      <c r="ET107">
        <v>35.027000000000001</v>
      </c>
      <c r="EU107">
        <v>30.269100000000002</v>
      </c>
      <c r="EV107">
        <v>52.8705</v>
      </c>
      <c r="EW107">
        <v>28.697900000000001</v>
      </c>
      <c r="EX107">
        <v>2</v>
      </c>
      <c r="EY107">
        <v>0.40691300000000002</v>
      </c>
      <c r="EZ107">
        <v>9.2325300000000006</v>
      </c>
      <c r="FA107">
        <v>20.002300000000002</v>
      </c>
      <c r="FB107">
        <v>5.2357100000000001</v>
      </c>
      <c r="FC107">
        <v>11.994999999999999</v>
      </c>
      <c r="FD107">
        <v>4.9562999999999997</v>
      </c>
      <c r="FE107">
        <v>3.3039499999999999</v>
      </c>
      <c r="FF107">
        <v>347.9</v>
      </c>
      <c r="FG107">
        <v>9999</v>
      </c>
      <c r="FH107">
        <v>9999</v>
      </c>
      <c r="FI107">
        <v>6225.1</v>
      </c>
      <c r="FJ107">
        <v>1.8681000000000001</v>
      </c>
      <c r="FK107">
        <v>1.86372</v>
      </c>
      <c r="FL107">
        <v>1.8712899999999999</v>
      </c>
      <c r="FM107">
        <v>1.8622700000000001</v>
      </c>
      <c r="FN107">
        <v>1.8616999999999999</v>
      </c>
      <c r="FO107">
        <v>1.86812</v>
      </c>
      <c r="FP107">
        <v>1.85822</v>
      </c>
      <c r="FQ107">
        <v>1.8645700000000001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6.46</v>
      </c>
      <c r="GF107">
        <v>0.29210000000000003</v>
      </c>
      <c r="GG107">
        <v>1.5888367920270901</v>
      </c>
      <c r="GH107">
        <v>4.7671702753221603E-3</v>
      </c>
      <c r="GI107">
        <v>-2.2125445796511702E-6</v>
      </c>
      <c r="GJ107">
        <v>8.4011376092462001E-10</v>
      </c>
      <c r="GK107">
        <v>-6.0944756582233202E-2</v>
      </c>
      <c r="GL107">
        <v>-8.7290647325877699E-3</v>
      </c>
      <c r="GM107">
        <v>1.43137740804298E-3</v>
      </c>
      <c r="GN107">
        <v>-1.08861914993027E-5</v>
      </c>
      <c r="GO107">
        <v>12</v>
      </c>
      <c r="GP107">
        <v>2219</v>
      </c>
      <c r="GQ107">
        <v>4</v>
      </c>
      <c r="GR107">
        <v>38</v>
      </c>
      <c r="GS107">
        <v>3028.2</v>
      </c>
      <c r="GT107">
        <v>3028.2</v>
      </c>
      <c r="GU107">
        <v>3.61084</v>
      </c>
      <c r="GV107">
        <v>2.34009</v>
      </c>
      <c r="GW107">
        <v>1.9982899999999999</v>
      </c>
      <c r="GX107">
        <v>2.7099600000000001</v>
      </c>
      <c r="GY107">
        <v>2.0935100000000002</v>
      </c>
      <c r="GZ107">
        <v>2.4206500000000002</v>
      </c>
      <c r="HA107">
        <v>39.918399999999998</v>
      </c>
      <c r="HB107">
        <v>13.650499999999999</v>
      </c>
      <c r="HC107">
        <v>18</v>
      </c>
      <c r="HD107">
        <v>424.78300000000002</v>
      </c>
      <c r="HE107">
        <v>656.495</v>
      </c>
      <c r="HF107">
        <v>18.267499999999998</v>
      </c>
      <c r="HG107">
        <v>32.336300000000001</v>
      </c>
      <c r="HH107">
        <v>30.0016</v>
      </c>
      <c r="HI107">
        <v>32.122599999999998</v>
      </c>
      <c r="HJ107">
        <v>32.102400000000003</v>
      </c>
      <c r="HK107">
        <v>72.246600000000001</v>
      </c>
      <c r="HL107">
        <v>63.708599999999997</v>
      </c>
      <c r="HM107">
        <v>0</v>
      </c>
      <c r="HN107">
        <v>18.171199999999999</v>
      </c>
      <c r="HO107">
        <v>1556.88</v>
      </c>
      <c r="HP107">
        <v>13.872400000000001</v>
      </c>
      <c r="HQ107">
        <v>95.343800000000002</v>
      </c>
      <c r="HR107">
        <v>99.343699999999998</v>
      </c>
    </row>
    <row r="108" spans="1:226" x14ac:dyDescent="0.2">
      <c r="A108">
        <v>92</v>
      </c>
      <c r="B108">
        <v>1657479815.5999999</v>
      </c>
      <c r="C108">
        <v>546.59999990463302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1657479812.8</v>
      </c>
      <c r="J108">
        <f t="shared" si="34"/>
        <v>6.3863185791151007E-3</v>
      </c>
      <c r="K108">
        <f t="shared" si="35"/>
        <v>6.3863185791151009</v>
      </c>
      <c r="L108">
        <f t="shared" si="36"/>
        <v>27.001210370153029</v>
      </c>
      <c r="M108">
        <f t="shared" si="37"/>
        <v>1476.9939999999999</v>
      </c>
      <c r="N108">
        <f t="shared" si="38"/>
        <v>1274.2518999276858</v>
      </c>
      <c r="O108">
        <f t="shared" si="39"/>
        <v>93.542982806888801</v>
      </c>
      <c r="P108">
        <f t="shared" si="40"/>
        <v>108.42630437177975</v>
      </c>
      <c r="Q108">
        <f t="shared" si="41"/>
        <v>0.29893616759659491</v>
      </c>
      <c r="R108">
        <f t="shared" si="42"/>
        <v>2.4205188009815917</v>
      </c>
      <c r="S108">
        <f t="shared" si="43"/>
        <v>0.2798360728608747</v>
      </c>
      <c r="T108">
        <f t="shared" si="44"/>
        <v>0.17651181851524639</v>
      </c>
      <c r="U108">
        <f t="shared" si="45"/>
        <v>321.51878404189409</v>
      </c>
      <c r="V108">
        <f t="shared" si="46"/>
        <v>24.999944497147002</v>
      </c>
      <c r="W108">
        <f t="shared" si="47"/>
        <v>25.077829999999999</v>
      </c>
      <c r="X108">
        <f t="shared" si="48"/>
        <v>3.1944617307987992</v>
      </c>
      <c r="Y108">
        <f t="shared" si="49"/>
        <v>50.324532795794767</v>
      </c>
      <c r="Z108">
        <f t="shared" si="50"/>
        <v>1.5735290029337248</v>
      </c>
      <c r="AA108">
        <f t="shared" si="51"/>
        <v>3.1267632614071932</v>
      </c>
      <c r="AB108">
        <f t="shared" si="52"/>
        <v>1.6209327278650745</v>
      </c>
      <c r="AC108">
        <f t="shared" si="53"/>
        <v>-281.63664933897593</v>
      </c>
      <c r="AD108">
        <f t="shared" si="54"/>
        <v>-46.849013395964228</v>
      </c>
      <c r="AE108">
        <f t="shared" si="55"/>
        <v>-4.0898514924328504</v>
      </c>
      <c r="AF108">
        <f t="shared" si="56"/>
        <v>-11.056730185478905</v>
      </c>
      <c r="AG108">
        <f t="shared" si="57"/>
        <v>44.861569484251113</v>
      </c>
      <c r="AH108">
        <f t="shared" si="58"/>
        <v>6.4325491512371293</v>
      </c>
      <c r="AI108">
        <f t="shared" si="59"/>
        <v>27.001210370153029</v>
      </c>
      <c r="AJ108">
        <v>1563.0752581096699</v>
      </c>
      <c r="AK108">
        <v>1517.10781818182</v>
      </c>
      <c r="AL108">
        <v>3.35761404991699</v>
      </c>
      <c r="AM108">
        <v>65.887509024533699</v>
      </c>
      <c r="AN108">
        <f t="shared" si="60"/>
        <v>6.3863185791151009</v>
      </c>
      <c r="AO108">
        <v>13.8811285451802</v>
      </c>
      <c r="AP108">
        <v>21.419678321678301</v>
      </c>
      <c r="AQ108">
        <v>-8.3819641414399296E-3</v>
      </c>
      <c r="AR108">
        <v>78.957328814249607</v>
      </c>
      <c r="AS108">
        <v>19</v>
      </c>
      <c r="AT108">
        <v>4</v>
      </c>
      <c r="AU108">
        <f t="shared" si="61"/>
        <v>1</v>
      </c>
      <c r="AV108">
        <f t="shared" si="62"/>
        <v>0</v>
      </c>
      <c r="AW108">
        <f t="shared" si="63"/>
        <v>39105.34989046758</v>
      </c>
      <c r="AX108">
        <f t="shared" si="64"/>
        <v>2000.0160000000001</v>
      </c>
      <c r="AY108">
        <f t="shared" si="65"/>
        <v>1681.2135593999453</v>
      </c>
      <c r="AZ108">
        <f t="shared" si="66"/>
        <v>0.84060005489953338</v>
      </c>
      <c r="BA108">
        <f t="shared" si="67"/>
        <v>0.16075810595609938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1657479812.8</v>
      </c>
      <c r="BH108">
        <v>1476.9939999999999</v>
      </c>
      <c r="BI108">
        <v>1542.2280000000001</v>
      </c>
      <c r="BJ108">
        <v>21.43477</v>
      </c>
      <c r="BK108">
        <v>13.881270000000001</v>
      </c>
      <c r="BL108">
        <v>1470.5060000000001</v>
      </c>
      <c r="BM108">
        <v>21.143280000000001</v>
      </c>
      <c r="BN108">
        <v>500.0068</v>
      </c>
      <c r="BO108">
        <v>73.382199999999997</v>
      </c>
      <c r="BP108">
        <v>2.7918370000000001E-2</v>
      </c>
      <c r="BQ108">
        <v>24.718820000000001</v>
      </c>
      <c r="BR108">
        <v>25.077829999999999</v>
      </c>
      <c r="BS108">
        <v>999.9</v>
      </c>
      <c r="BT108">
        <v>0</v>
      </c>
      <c r="BU108">
        <v>0</v>
      </c>
      <c r="BV108">
        <v>10001.495000000001</v>
      </c>
      <c r="BW108">
        <v>0</v>
      </c>
      <c r="BX108">
        <v>1780.4010000000001</v>
      </c>
      <c r="BY108">
        <v>-65.234380000000002</v>
      </c>
      <c r="BZ108">
        <v>1509.346</v>
      </c>
      <c r="CA108">
        <v>1563.9380000000001</v>
      </c>
      <c r="CB108">
        <v>7.5534939999999997</v>
      </c>
      <c r="CC108">
        <v>1542.2280000000001</v>
      </c>
      <c r="CD108">
        <v>13.881270000000001</v>
      </c>
      <c r="CE108">
        <v>1.572929</v>
      </c>
      <c r="CF108">
        <v>1.0186379999999999</v>
      </c>
      <c r="CG108">
        <v>13.69613</v>
      </c>
      <c r="CH108">
        <v>7.1857199999999999</v>
      </c>
      <c r="CI108">
        <v>2000.0160000000001</v>
      </c>
      <c r="CJ108">
        <v>0.97999860000000005</v>
      </c>
      <c r="CK108">
        <v>2.0001580000000001E-2</v>
      </c>
      <c r="CL108">
        <v>0</v>
      </c>
      <c r="CM108">
        <v>2.5449000000000002</v>
      </c>
      <c r="CN108">
        <v>0</v>
      </c>
      <c r="CO108">
        <v>17659.34</v>
      </c>
      <c r="CP108">
        <v>16705.55</v>
      </c>
      <c r="CQ108">
        <v>46.936999999999998</v>
      </c>
      <c r="CR108">
        <v>50.149799999999999</v>
      </c>
      <c r="CS108">
        <v>48.287199999999999</v>
      </c>
      <c r="CT108">
        <v>47.424599999999998</v>
      </c>
      <c r="CU108">
        <v>46.055799999999998</v>
      </c>
      <c r="CV108">
        <v>1960.0129999999999</v>
      </c>
      <c r="CW108">
        <v>40.003999999999998</v>
      </c>
      <c r="CX108">
        <v>0</v>
      </c>
      <c r="CY108">
        <v>1651546600.2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3.5000000000000003E-2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-64.951515000000001</v>
      </c>
      <c r="DO108">
        <v>-0.56250506566606495</v>
      </c>
      <c r="DP108">
        <v>0.36288216582659499</v>
      </c>
      <c r="DQ108">
        <v>0</v>
      </c>
      <c r="DR108">
        <v>7.5817075000000003</v>
      </c>
      <c r="DS108">
        <v>-9.5840600375257198E-2</v>
      </c>
      <c r="DT108">
        <v>1.49350141864679E-2</v>
      </c>
      <c r="DU108">
        <v>1</v>
      </c>
      <c r="DV108">
        <v>1</v>
      </c>
      <c r="DW108">
        <v>2</v>
      </c>
      <c r="DX108" t="s">
        <v>383</v>
      </c>
      <c r="DY108">
        <v>2.81941</v>
      </c>
      <c r="DZ108">
        <v>2.6442399999999999</v>
      </c>
      <c r="EA108">
        <v>0.17296600000000001</v>
      </c>
      <c r="EB108">
        <v>0.177401</v>
      </c>
      <c r="EC108">
        <v>7.6402700000000004E-2</v>
      </c>
      <c r="ED108">
        <v>5.5913499999999998E-2</v>
      </c>
      <c r="EE108">
        <v>22977.599999999999</v>
      </c>
      <c r="EF108">
        <v>19970.099999999999</v>
      </c>
      <c r="EG108">
        <v>24899</v>
      </c>
      <c r="EH108">
        <v>23668.6</v>
      </c>
      <c r="EI108">
        <v>39306.1</v>
      </c>
      <c r="EJ108">
        <v>37027.599999999999</v>
      </c>
      <c r="EK108">
        <v>45067</v>
      </c>
      <c r="EL108">
        <v>42272.5</v>
      </c>
      <c r="EM108">
        <v>1.7280500000000001</v>
      </c>
      <c r="EN108">
        <v>2.0722299999999998</v>
      </c>
      <c r="EO108">
        <v>-4.7415499999999999E-2</v>
      </c>
      <c r="EP108">
        <v>0</v>
      </c>
      <c r="EQ108">
        <v>25.8384</v>
      </c>
      <c r="ER108">
        <v>999.9</v>
      </c>
      <c r="ES108">
        <v>39.244</v>
      </c>
      <c r="ET108">
        <v>35.036999999999999</v>
      </c>
      <c r="EU108">
        <v>30.269100000000002</v>
      </c>
      <c r="EV108">
        <v>52.880600000000001</v>
      </c>
      <c r="EW108">
        <v>28.6739</v>
      </c>
      <c r="EX108">
        <v>2</v>
      </c>
      <c r="EY108">
        <v>0.40829300000000002</v>
      </c>
      <c r="EZ108">
        <v>9.2810500000000005</v>
      </c>
      <c r="FA108">
        <v>20.000499999999999</v>
      </c>
      <c r="FB108">
        <v>5.2363099999999996</v>
      </c>
      <c r="FC108">
        <v>11.9962</v>
      </c>
      <c r="FD108">
        <v>4.9567500000000004</v>
      </c>
      <c r="FE108">
        <v>3.3039999999999998</v>
      </c>
      <c r="FF108">
        <v>347.9</v>
      </c>
      <c r="FG108">
        <v>9999</v>
      </c>
      <c r="FH108">
        <v>9999</v>
      </c>
      <c r="FI108">
        <v>6225.3</v>
      </c>
      <c r="FJ108">
        <v>1.8680600000000001</v>
      </c>
      <c r="FK108">
        <v>1.8637300000000001</v>
      </c>
      <c r="FL108">
        <v>1.8712899999999999</v>
      </c>
      <c r="FM108">
        <v>1.8622700000000001</v>
      </c>
      <c r="FN108">
        <v>1.86171</v>
      </c>
      <c r="FO108">
        <v>1.86809</v>
      </c>
      <c r="FP108">
        <v>1.85822</v>
      </c>
      <c r="FQ108">
        <v>1.8645799999999999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6.52</v>
      </c>
      <c r="GF108">
        <v>0.2908</v>
      </c>
      <c r="GG108">
        <v>1.5888367920270901</v>
      </c>
      <c r="GH108">
        <v>4.7671702753221603E-3</v>
      </c>
      <c r="GI108">
        <v>-2.2125445796511702E-6</v>
      </c>
      <c r="GJ108">
        <v>8.4011376092462001E-10</v>
      </c>
      <c r="GK108">
        <v>-6.0944756582233202E-2</v>
      </c>
      <c r="GL108">
        <v>-8.7290647325877699E-3</v>
      </c>
      <c r="GM108">
        <v>1.43137740804298E-3</v>
      </c>
      <c r="GN108">
        <v>-1.08861914993027E-5</v>
      </c>
      <c r="GO108">
        <v>12</v>
      </c>
      <c r="GP108">
        <v>2219</v>
      </c>
      <c r="GQ108">
        <v>4</v>
      </c>
      <c r="GR108">
        <v>38</v>
      </c>
      <c r="GS108">
        <v>3028.3</v>
      </c>
      <c r="GT108">
        <v>3028.3</v>
      </c>
      <c r="GU108">
        <v>3.6389200000000002</v>
      </c>
      <c r="GV108">
        <v>2.34131</v>
      </c>
      <c r="GW108">
        <v>1.9982899999999999</v>
      </c>
      <c r="GX108">
        <v>2.7099600000000001</v>
      </c>
      <c r="GY108">
        <v>2.0935100000000002</v>
      </c>
      <c r="GZ108">
        <v>2.4084500000000002</v>
      </c>
      <c r="HA108">
        <v>39.9437</v>
      </c>
      <c r="HB108">
        <v>13.650499999999999</v>
      </c>
      <c r="HC108">
        <v>18</v>
      </c>
      <c r="HD108">
        <v>424.50299999999999</v>
      </c>
      <c r="HE108">
        <v>656.56799999999998</v>
      </c>
      <c r="HF108">
        <v>18.1813</v>
      </c>
      <c r="HG108">
        <v>32.3506</v>
      </c>
      <c r="HH108">
        <v>30.0015</v>
      </c>
      <c r="HI108">
        <v>32.133099999999999</v>
      </c>
      <c r="HJ108">
        <v>32.113</v>
      </c>
      <c r="HK108">
        <v>72.808999999999997</v>
      </c>
      <c r="HL108">
        <v>63.708599999999997</v>
      </c>
      <c r="HM108">
        <v>0</v>
      </c>
      <c r="HN108">
        <v>18.089500000000001</v>
      </c>
      <c r="HO108">
        <v>1570.36</v>
      </c>
      <c r="HP108">
        <v>13.8057</v>
      </c>
      <c r="HQ108">
        <v>95.341499999999996</v>
      </c>
      <c r="HR108">
        <v>99.342100000000002</v>
      </c>
    </row>
    <row r="109" spans="1:226" x14ac:dyDescent="0.2">
      <c r="A109">
        <v>93</v>
      </c>
      <c r="B109">
        <v>1657479820.5999999</v>
      </c>
      <c r="C109">
        <v>551.59999990463302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1657479818.0999999</v>
      </c>
      <c r="J109">
        <f t="shared" si="34"/>
        <v>6.3524552591569848E-3</v>
      </c>
      <c r="K109">
        <f t="shared" si="35"/>
        <v>6.3524552591569847</v>
      </c>
      <c r="L109">
        <f t="shared" si="36"/>
        <v>27.039963825624927</v>
      </c>
      <c r="M109">
        <f t="shared" si="37"/>
        <v>1494.70888888889</v>
      </c>
      <c r="N109">
        <f t="shared" si="38"/>
        <v>1290.5138086353629</v>
      </c>
      <c r="O109">
        <f t="shared" si="39"/>
        <v>94.736573609972979</v>
      </c>
      <c r="P109">
        <f t="shared" si="40"/>
        <v>109.72652731816962</v>
      </c>
      <c r="Q109">
        <f t="shared" si="41"/>
        <v>0.2975513941773163</v>
      </c>
      <c r="R109">
        <f t="shared" si="42"/>
        <v>2.4222899391722152</v>
      </c>
      <c r="S109">
        <f t="shared" si="43"/>
        <v>0.27863473306564968</v>
      </c>
      <c r="T109">
        <f t="shared" si="44"/>
        <v>0.17574598304461739</v>
      </c>
      <c r="U109">
        <f t="shared" si="45"/>
        <v>321.51913523107379</v>
      </c>
      <c r="V109">
        <f t="shared" si="46"/>
        <v>24.978687064632194</v>
      </c>
      <c r="W109">
        <f t="shared" si="47"/>
        <v>25.054033333333301</v>
      </c>
      <c r="X109">
        <f t="shared" si="48"/>
        <v>3.1899350904116797</v>
      </c>
      <c r="Y109">
        <f t="shared" si="49"/>
        <v>50.324624930968739</v>
      </c>
      <c r="Z109">
        <f t="shared" si="50"/>
        <v>1.5705637879548495</v>
      </c>
      <c r="AA109">
        <f t="shared" si="51"/>
        <v>3.1208653618565907</v>
      </c>
      <c r="AB109">
        <f t="shared" si="52"/>
        <v>1.6193713024568301</v>
      </c>
      <c r="AC109">
        <f t="shared" si="53"/>
        <v>-280.14327692882301</v>
      </c>
      <c r="AD109">
        <f t="shared" si="54"/>
        <v>-47.902044645100233</v>
      </c>
      <c r="AE109">
        <f t="shared" si="55"/>
        <v>-4.1775565782087369</v>
      </c>
      <c r="AF109">
        <f t="shared" si="56"/>
        <v>-10.703742921058193</v>
      </c>
      <c r="AG109">
        <f t="shared" si="57"/>
        <v>44.920151418470411</v>
      </c>
      <c r="AH109">
        <f t="shared" si="58"/>
        <v>6.3996789362318962</v>
      </c>
      <c r="AI109">
        <f t="shared" si="59"/>
        <v>27.039963825624927</v>
      </c>
      <c r="AJ109">
        <v>1580.3285983656499</v>
      </c>
      <c r="AK109">
        <v>1534.1596969697</v>
      </c>
      <c r="AL109">
        <v>3.3965746162115802</v>
      </c>
      <c r="AM109">
        <v>65.887509024533699</v>
      </c>
      <c r="AN109">
        <f t="shared" si="60"/>
        <v>6.3524552591569847</v>
      </c>
      <c r="AO109">
        <v>13.8796891502602</v>
      </c>
      <c r="AP109">
        <v>21.378523776223801</v>
      </c>
      <c r="AQ109">
        <v>-8.2940287126554001E-3</v>
      </c>
      <c r="AR109">
        <v>78.957328814249607</v>
      </c>
      <c r="AS109">
        <v>19</v>
      </c>
      <c r="AT109">
        <v>4</v>
      </c>
      <c r="AU109">
        <f t="shared" si="61"/>
        <v>1</v>
      </c>
      <c r="AV109">
        <f t="shared" si="62"/>
        <v>0</v>
      </c>
      <c r="AW109">
        <f t="shared" si="63"/>
        <v>39153.183791823205</v>
      </c>
      <c r="AX109">
        <f t="shared" si="64"/>
        <v>2000.01444444444</v>
      </c>
      <c r="AY109">
        <f t="shared" si="65"/>
        <v>1681.2125633321591</v>
      </c>
      <c r="AZ109">
        <f t="shared" si="66"/>
        <v>0.84060021066455992</v>
      </c>
      <c r="BA109">
        <f t="shared" si="67"/>
        <v>0.16075840658260082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1657479818.0999999</v>
      </c>
      <c r="BH109">
        <v>1494.70888888889</v>
      </c>
      <c r="BI109">
        <v>1560.09222222222</v>
      </c>
      <c r="BJ109">
        <v>21.3944222222222</v>
      </c>
      <c r="BK109">
        <v>13.8790666666667</v>
      </c>
      <c r="BL109">
        <v>1488.1566666666699</v>
      </c>
      <c r="BM109">
        <v>21.104399999999998</v>
      </c>
      <c r="BN109">
        <v>499.99722222222198</v>
      </c>
      <c r="BO109">
        <v>73.381966666666699</v>
      </c>
      <c r="BP109">
        <v>2.79984E-2</v>
      </c>
      <c r="BQ109">
        <v>24.6872222222222</v>
      </c>
      <c r="BR109">
        <v>25.054033333333301</v>
      </c>
      <c r="BS109">
        <v>999.9</v>
      </c>
      <c r="BT109">
        <v>0</v>
      </c>
      <c r="BU109">
        <v>0</v>
      </c>
      <c r="BV109">
        <v>10013.177777777801</v>
      </c>
      <c r="BW109">
        <v>0</v>
      </c>
      <c r="BX109">
        <v>1643.81</v>
      </c>
      <c r="BY109">
        <v>-65.384855555555603</v>
      </c>
      <c r="BZ109">
        <v>1527.38777777778</v>
      </c>
      <c r="CA109">
        <v>1582.05</v>
      </c>
      <c r="CB109">
        <v>7.51534888888889</v>
      </c>
      <c r="CC109">
        <v>1560.09222222222</v>
      </c>
      <c r="CD109">
        <v>13.8790666666667</v>
      </c>
      <c r="CE109">
        <v>1.5699655555555601</v>
      </c>
      <c r="CF109">
        <v>1.01847222222222</v>
      </c>
      <c r="CG109">
        <v>13.667111111111099</v>
      </c>
      <c r="CH109">
        <v>7.1833722222222196</v>
      </c>
      <c r="CI109">
        <v>2000.01444444444</v>
      </c>
      <c r="CJ109">
        <v>0.97999411111111101</v>
      </c>
      <c r="CK109">
        <v>2.0006199999999998E-2</v>
      </c>
      <c r="CL109">
        <v>0</v>
      </c>
      <c r="CM109">
        <v>2.65946666666667</v>
      </c>
      <c r="CN109">
        <v>0</v>
      </c>
      <c r="CO109">
        <v>17595.599999999999</v>
      </c>
      <c r="CP109">
        <v>16705.5111111111</v>
      </c>
      <c r="CQ109">
        <v>46.965000000000003</v>
      </c>
      <c r="CR109">
        <v>50.186999999999998</v>
      </c>
      <c r="CS109">
        <v>48.305111111111103</v>
      </c>
      <c r="CT109">
        <v>47.436999999999998</v>
      </c>
      <c r="CU109">
        <v>46.061999999999998</v>
      </c>
      <c r="CV109">
        <v>1960.00555555556</v>
      </c>
      <c r="CW109">
        <v>40.014444444444401</v>
      </c>
      <c r="CX109">
        <v>0</v>
      </c>
      <c r="CY109">
        <v>1651546605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3.5000000000000003E-2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-65.11842</v>
      </c>
      <c r="DO109">
        <v>-2.23732682926823</v>
      </c>
      <c r="DP109">
        <v>0.39289345578668</v>
      </c>
      <c r="DQ109">
        <v>0</v>
      </c>
      <c r="DR109">
        <v>7.5612310000000003</v>
      </c>
      <c r="DS109">
        <v>-0.27985868667918701</v>
      </c>
      <c r="DT109">
        <v>3.0591236228697902E-2</v>
      </c>
      <c r="DU109">
        <v>0</v>
      </c>
      <c r="DV109">
        <v>0</v>
      </c>
      <c r="DW109">
        <v>2</v>
      </c>
      <c r="DX109" t="s">
        <v>357</v>
      </c>
      <c r="DY109">
        <v>2.81942</v>
      </c>
      <c r="DZ109">
        <v>2.64452</v>
      </c>
      <c r="EA109">
        <v>0.17413100000000001</v>
      </c>
      <c r="EB109">
        <v>0.178508</v>
      </c>
      <c r="EC109">
        <v>7.6297199999999996E-2</v>
      </c>
      <c r="ED109">
        <v>5.5907800000000001E-2</v>
      </c>
      <c r="EE109">
        <v>22944.7</v>
      </c>
      <c r="EF109">
        <v>19942.900000000001</v>
      </c>
      <c r="EG109">
        <v>24898.5</v>
      </c>
      <c r="EH109">
        <v>23668.400000000001</v>
      </c>
      <c r="EI109">
        <v>39310</v>
      </c>
      <c r="EJ109">
        <v>37027.300000000003</v>
      </c>
      <c r="EK109">
        <v>45066.2</v>
      </c>
      <c r="EL109">
        <v>42271.9</v>
      </c>
      <c r="EM109">
        <v>1.7280800000000001</v>
      </c>
      <c r="EN109">
        <v>2.0716999999999999</v>
      </c>
      <c r="EO109">
        <v>-4.8428800000000001E-2</v>
      </c>
      <c r="EP109">
        <v>0</v>
      </c>
      <c r="EQ109">
        <v>25.8459</v>
      </c>
      <c r="ER109">
        <v>999.9</v>
      </c>
      <c r="ES109">
        <v>39.22</v>
      </c>
      <c r="ET109">
        <v>35.046999999999997</v>
      </c>
      <c r="EU109">
        <v>30.269500000000001</v>
      </c>
      <c r="EV109">
        <v>52.8005</v>
      </c>
      <c r="EW109">
        <v>28.701899999999998</v>
      </c>
      <c r="EX109">
        <v>2</v>
      </c>
      <c r="EY109">
        <v>0.40941300000000003</v>
      </c>
      <c r="EZ109">
        <v>9.2810500000000005</v>
      </c>
      <c r="FA109">
        <v>20.0015</v>
      </c>
      <c r="FB109">
        <v>5.2358599999999997</v>
      </c>
      <c r="FC109">
        <v>11.997199999999999</v>
      </c>
      <c r="FD109">
        <v>4.9564000000000004</v>
      </c>
      <c r="FE109">
        <v>3.3039000000000001</v>
      </c>
      <c r="FF109">
        <v>347.9</v>
      </c>
      <c r="FG109">
        <v>9999</v>
      </c>
      <c r="FH109">
        <v>9999</v>
      </c>
      <c r="FI109">
        <v>6225.3</v>
      </c>
      <c r="FJ109">
        <v>1.8680699999999999</v>
      </c>
      <c r="FK109">
        <v>1.8637300000000001</v>
      </c>
      <c r="FL109">
        <v>1.8712899999999999</v>
      </c>
      <c r="FM109">
        <v>1.86226</v>
      </c>
      <c r="FN109">
        <v>1.86171</v>
      </c>
      <c r="FO109">
        <v>1.86809</v>
      </c>
      <c r="FP109">
        <v>1.85822</v>
      </c>
      <c r="FQ109">
        <v>1.86453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6.58</v>
      </c>
      <c r="GF109">
        <v>0.2893</v>
      </c>
      <c r="GG109">
        <v>1.5888367920270901</v>
      </c>
      <c r="GH109">
        <v>4.7671702753221603E-3</v>
      </c>
      <c r="GI109">
        <v>-2.2125445796511702E-6</v>
      </c>
      <c r="GJ109">
        <v>8.4011376092462001E-10</v>
      </c>
      <c r="GK109">
        <v>-6.0944756582233202E-2</v>
      </c>
      <c r="GL109">
        <v>-8.7290647325877699E-3</v>
      </c>
      <c r="GM109">
        <v>1.43137740804298E-3</v>
      </c>
      <c r="GN109">
        <v>-1.08861914993027E-5</v>
      </c>
      <c r="GO109">
        <v>12</v>
      </c>
      <c r="GP109">
        <v>2219</v>
      </c>
      <c r="GQ109">
        <v>4</v>
      </c>
      <c r="GR109">
        <v>38</v>
      </c>
      <c r="GS109">
        <v>3028.3</v>
      </c>
      <c r="GT109">
        <v>3028.3</v>
      </c>
      <c r="GU109">
        <v>3.6682100000000002</v>
      </c>
      <c r="GV109">
        <v>2.34131</v>
      </c>
      <c r="GW109">
        <v>1.9982899999999999</v>
      </c>
      <c r="GX109">
        <v>2.7087400000000001</v>
      </c>
      <c r="GY109">
        <v>2.0935100000000002</v>
      </c>
      <c r="GZ109">
        <v>2.3999000000000001</v>
      </c>
      <c r="HA109">
        <v>39.968899999999998</v>
      </c>
      <c r="HB109">
        <v>13.6417</v>
      </c>
      <c r="HC109">
        <v>18</v>
      </c>
      <c r="HD109">
        <v>424.58199999999999</v>
      </c>
      <c r="HE109">
        <v>656.23199999999997</v>
      </c>
      <c r="HF109">
        <v>18.1126</v>
      </c>
      <c r="HG109">
        <v>32.364899999999999</v>
      </c>
      <c r="HH109">
        <v>30.001300000000001</v>
      </c>
      <c r="HI109">
        <v>32.143000000000001</v>
      </c>
      <c r="HJ109">
        <v>32.122900000000001</v>
      </c>
      <c r="HK109">
        <v>73.404200000000003</v>
      </c>
      <c r="HL109">
        <v>63.708599999999997</v>
      </c>
      <c r="HM109">
        <v>0</v>
      </c>
      <c r="HN109">
        <v>18.0321</v>
      </c>
      <c r="HO109">
        <v>1590.42</v>
      </c>
      <c r="HP109">
        <v>13.813800000000001</v>
      </c>
      <c r="HQ109">
        <v>95.339799999999997</v>
      </c>
      <c r="HR109">
        <v>99.340800000000002</v>
      </c>
    </row>
    <row r="110" spans="1:226" x14ac:dyDescent="0.2">
      <c r="A110">
        <v>94</v>
      </c>
      <c r="B110">
        <v>1657479825.5999999</v>
      </c>
      <c r="C110">
        <v>556.59999990463302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1657479822.8</v>
      </c>
      <c r="J110">
        <f t="shared" si="34"/>
        <v>6.3066630820434646E-3</v>
      </c>
      <c r="K110">
        <f t="shared" si="35"/>
        <v>6.3066630820434648</v>
      </c>
      <c r="L110">
        <f t="shared" si="36"/>
        <v>27.03751910392592</v>
      </c>
      <c r="M110">
        <f t="shared" si="37"/>
        <v>1510.2850000000001</v>
      </c>
      <c r="N110">
        <f t="shared" si="38"/>
        <v>1304.2935619401844</v>
      </c>
      <c r="O110">
        <f t="shared" si="39"/>
        <v>95.745679460406976</v>
      </c>
      <c r="P110">
        <f t="shared" si="40"/>
        <v>110.86711437014081</v>
      </c>
      <c r="Q110">
        <f t="shared" si="41"/>
        <v>0.29505161390373158</v>
      </c>
      <c r="R110">
        <f t="shared" si="42"/>
        <v>2.4201489089932875</v>
      </c>
      <c r="S110">
        <f t="shared" si="43"/>
        <v>0.27642544967636096</v>
      </c>
      <c r="T110">
        <f t="shared" si="44"/>
        <v>0.17434131630047248</v>
      </c>
      <c r="U110">
        <f t="shared" si="45"/>
        <v>321.52477418342448</v>
      </c>
      <c r="V110">
        <f t="shared" si="46"/>
        <v>24.957817653222648</v>
      </c>
      <c r="W110">
        <f t="shared" si="47"/>
        <v>25.044080000000001</v>
      </c>
      <c r="X110">
        <f t="shared" si="48"/>
        <v>3.1880434144257439</v>
      </c>
      <c r="Y110">
        <f t="shared" si="49"/>
        <v>50.332252587862413</v>
      </c>
      <c r="Z110">
        <f t="shared" si="50"/>
        <v>1.5674826229126402</v>
      </c>
      <c r="AA110">
        <f t="shared" si="51"/>
        <v>3.1142707554691031</v>
      </c>
      <c r="AB110">
        <f t="shared" si="52"/>
        <v>1.6205607915131037</v>
      </c>
      <c r="AC110">
        <f t="shared" si="53"/>
        <v>-278.1238419181168</v>
      </c>
      <c r="AD110">
        <f t="shared" si="54"/>
        <v>-51.17884541580078</v>
      </c>
      <c r="AE110">
        <f t="shared" si="55"/>
        <v>-4.466256482675087</v>
      </c>
      <c r="AF110">
        <f t="shared" si="56"/>
        <v>-12.24416963316817</v>
      </c>
      <c r="AG110">
        <f t="shared" si="57"/>
        <v>45.181120252953967</v>
      </c>
      <c r="AH110">
        <f t="shared" si="58"/>
        <v>6.3637669590260852</v>
      </c>
      <c r="AI110">
        <f t="shared" si="59"/>
        <v>27.03751910392592</v>
      </c>
      <c r="AJ110">
        <v>1597.48053098696</v>
      </c>
      <c r="AK110">
        <v>1551.16466666667</v>
      </c>
      <c r="AL110">
        <v>3.4359123751991101</v>
      </c>
      <c r="AM110">
        <v>65.887509024533699</v>
      </c>
      <c r="AN110">
        <f t="shared" si="60"/>
        <v>6.3066630820434648</v>
      </c>
      <c r="AO110">
        <v>13.8797098364091</v>
      </c>
      <c r="AP110">
        <v>21.331017482517499</v>
      </c>
      <c r="AQ110">
        <v>-9.7219656122339102E-3</v>
      </c>
      <c r="AR110">
        <v>78.957328814249607</v>
      </c>
      <c r="AS110">
        <v>19</v>
      </c>
      <c r="AT110">
        <v>4</v>
      </c>
      <c r="AU110">
        <f t="shared" si="61"/>
        <v>1</v>
      </c>
      <c r="AV110">
        <f t="shared" si="62"/>
        <v>0</v>
      </c>
      <c r="AW110">
        <f t="shared" si="63"/>
        <v>39104.978396838844</v>
      </c>
      <c r="AX110">
        <f t="shared" si="64"/>
        <v>2000.0509999999999</v>
      </c>
      <c r="AY110">
        <f t="shared" si="65"/>
        <v>1681.2431687997018</v>
      </c>
      <c r="AZ110">
        <f t="shared" si="66"/>
        <v>0.84060014909604897</v>
      </c>
      <c r="BA110">
        <f t="shared" si="67"/>
        <v>0.16075828775537448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1657479822.8</v>
      </c>
      <c r="BH110">
        <v>1510.2850000000001</v>
      </c>
      <c r="BI110">
        <v>1576.029</v>
      </c>
      <c r="BJ110">
        <v>21.353000000000002</v>
      </c>
      <c r="BK110">
        <v>13.8803</v>
      </c>
      <c r="BL110">
        <v>1503.673</v>
      </c>
      <c r="BM110">
        <v>21.06448</v>
      </c>
      <c r="BN110">
        <v>500.05070000000001</v>
      </c>
      <c r="BO110">
        <v>73.379980000000003</v>
      </c>
      <c r="BP110">
        <v>2.8094879999999999E-2</v>
      </c>
      <c r="BQ110">
        <v>24.65183</v>
      </c>
      <c r="BR110">
        <v>25.044080000000001</v>
      </c>
      <c r="BS110">
        <v>999.9</v>
      </c>
      <c r="BT110">
        <v>0</v>
      </c>
      <c r="BU110">
        <v>0</v>
      </c>
      <c r="BV110">
        <v>9999.3649999999998</v>
      </c>
      <c r="BW110">
        <v>0</v>
      </c>
      <c r="BX110">
        <v>1710.434</v>
      </c>
      <c r="BY110">
        <v>-65.744680000000002</v>
      </c>
      <c r="BZ110">
        <v>1543.239</v>
      </c>
      <c r="CA110">
        <v>1598.2139999999999</v>
      </c>
      <c r="CB110">
        <v>7.4726949999999999</v>
      </c>
      <c r="CC110">
        <v>1576.029</v>
      </c>
      <c r="CD110">
        <v>13.8803</v>
      </c>
      <c r="CE110">
        <v>1.5668839999999999</v>
      </c>
      <c r="CF110">
        <v>1.018537</v>
      </c>
      <c r="CG110">
        <v>13.63691</v>
      </c>
      <c r="CH110">
        <v>7.1842790000000001</v>
      </c>
      <c r="CI110">
        <v>2000.0509999999999</v>
      </c>
      <c r="CJ110">
        <v>0.97999510000000001</v>
      </c>
      <c r="CK110">
        <v>2.000511E-2</v>
      </c>
      <c r="CL110">
        <v>0</v>
      </c>
      <c r="CM110">
        <v>2.6476500000000001</v>
      </c>
      <c r="CN110">
        <v>0</v>
      </c>
      <c r="CO110">
        <v>17788.43</v>
      </c>
      <c r="CP110">
        <v>16705.810000000001</v>
      </c>
      <c r="CQ110">
        <v>47</v>
      </c>
      <c r="CR110">
        <v>50.186999999999998</v>
      </c>
      <c r="CS110">
        <v>48.311999999999998</v>
      </c>
      <c r="CT110">
        <v>47.474800000000002</v>
      </c>
      <c r="CU110">
        <v>46.087200000000003</v>
      </c>
      <c r="CV110">
        <v>1960.0419999999999</v>
      </c>
      <c r="CW110">
        <v>40.011000000000003</v>
      </c>
      <c r="CX110">
        <v>0</v>
      </c>
      <c r="CY110">
        <v>1651546609.8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3.5000000000000003E-2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-65.300647499999997</v>
      </c>
      <c r="DO110">
        <v>-2.6236694183863301</v>
      </c>
      <c r="DP110">
        <v>0.41313338825825902</v>
      </c>
      <c r="DQ110">
        <v>0</v>
      </c>
      <c r="DR110">
        <v>7.5406917499999997</v>
      </c>
      <c r="DS110">
        <v>-0.44423493433396599</v>
      </c>
      <c r="DT110">
        <v>4.3299676551188E-2</v>
      </c>
      <c r="DU110">
        <v>0</v>
      </c>
      <c r="DV110">
        <v>0</v>
      </c>
      <c r="DW110">
        <v>2</v>
      </c>
      <c r="DX110" t="s">
        <v>357</v>
      </c>
      <c r="DY110">
        <v>2.8195899999999998</v>
      </c>
      <c r="DZ110">
        <v>2.64445</v>
      </c>
      <c r="EA110">
        <v>0.17529400000000001</v>
      </c>
      <c r="EB110">
        <v>0.17968200000000001</v>
      </c>
      <c r="EC110">
        <v>7.6169600000000004E-2</v>
      </c>
      <c r="ED110">
        <v>5.5913900000000002E-2</v>
      </c>
      <c r="EE110">
        <v>22911.599999999999</v>
      </c>
      <c r="EF110">
        <v>19913.2</v>
      </c>
      <c r="EG110">
        <v>24897.8</v>
      </c>
      <c r="EH110">
        <v>23667.1</v>
      </c>
      <c r="EI110">
        <v>39314</v>
      </c>
      <c r="EJ110">
        <v>37025.5</v>
      </c>
      <c r="EK110">
        <v>45064.6</v>
      </c>
      <c r="EL110">
        <v>42270</v>
      </c>
      <c r="EM110">
        <v>1.7282</v>
      </c>
      <c r="EN110">
        <v>2.0717699999999999</v>
      </c>
      <c r="EO110">
        <v>-5.0023199999999997E-2</v>
      </c>
      <c r="EP110">
        <v>0</v>
      </c>
      <c r="EQ110">
        <v>25.8507</v>
      </c>
      <c r="ER110">
        <v>999.9</v>
      </c>
      <c r="ES110">
        <v>39.195</v>
      </c>
      <c r="ET110">
        <v>35.067</v>
      </c>
      <c r="EU110">
        <v>30.280200000000001</v>
      </c>
      <c r="EV110">
        <v>52.900500000000001</v>
      </c>
      <c r="EW110">
        <v>28.585699999999999</v>
      </c>
      <c r="EX110">
        <v>2</v>
      </c>
      <c r="EY110">
        <v>0.41034300000000001</v>
      </c>
      <c r="EZ110">
        <v>9.2810500000000005</v>
      </c>
      <c r="FA110">
        <v>20.002199999999998</v>
      </c>
      <c r="FB110">
        <v>5.2363099999999996</v>
      </c>
      <c r="FC110">
        <v>11.9969</v>
      </c>
      <c r="FD110">
        <v>4.9565000000000001</v>
      </c>
      <c r="FE110">
        <v>3.3039499999999999</v>
      </c>
      <c r="FF110">
        <v>347.9</v>
      </c>
      <c r="FG110">
        <v>9999</v>
      </c>
      <c r="FH110">
        <v>9999</v>
      </c>
      <c r="FI110">
        <v>6225.6</v>
      </c>
      <c r="FJ110">
        <v>1.8680300000000001</v>
      </c>
      <c r="FK110">
        <v>1.86374</v>
      </c>
      <c r="FL110">
        <v>1.8712899999999999</v>
      </c>
      <c r="FM110">
        <v>1.8622399999999999</v>
      </c>
      <c r="FN110">
        <v>1.8616900000000001</v>
      </c>
      <c r="FO110">
        <v>1.8681099999999999</v>
      </c>
      <c r="FP110">
        <v>1.85822</v>
      </c>
      <c r="FQ110">
        <v>1.8645499999999999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6.65</v>
      </c>
      <c r="GF110">
        <v>0.28749999999999998</v>
      </c>
      <c r="GG110">
        <v>1.5888367920270901</v>
      </c>
      <c r="GH110">
        <v>4.7671702753221603E-3</v>
      </c>
      <c r="GI110">
        <v>-2.2125445796511702E-6</v>
      </c>
      <c r="GJ110">
        <v>8.4011376092462001E-10</v>
      </c>
      <c r="GK110">
        <v>-6.0944756582233202E-2</v>
      </c>
      <c r="GL110">
        <v>-8.7290647325877699E-3</v>
      </c>
      <c r="GM110">
        <v>1.43137740804298E-3</v>
      </c>
      <c r="GN110">
        <v>-1.08861914993027E-5</v>
      </c>
      <c r="GO110">
        <v>12</v>
      </c>
      <c r="GP110">
        <v>2219</v>
      </c>
      <c r="GQ110">
        <v>4</v>
      </c>
      <c r="GR110">
        <v>38</v>
      </c>
      <c r="GS110">
        <v>3028.4</v>
      </c>
      <c r="GT110">
        <v>3028.4</v>
      </c>
      <c r="GU110">
        <v>3.6962899999999999</v>
      </c>
      <c r="GV110">
        <v>2.34131</v>
      </c>
      <c r="GW110">
        <v>1.9982899999999999</v>
      </c>
      <c r="GX110">
        <v>2.7087400000000001</v>
      </c>
      <c r="GY110">
        <v>2.0935100000000002</v>
      </c>
      <c r="GZ110">
        <v>2.4230999999999998</v>
      </c>
      <c r="HA110">
        <v>39.994199999999999</v>
      </c>
      <c r="HB110">
        <v>13.650499999999999</v>
      </c>
      <c r="HC110">
        <v>18</v>
      </c>
      <c r="HD110">
        <v>424.72300000000001</v>
      </c>
      <c r="HE110">
        <v>656.404</v>
      </c>
      <c r="HF110">
        <v>18.0595</v>
      </c>
      <c r="HG110">
        <v>32.379199999999997</v>
      </c>
      <c r="HH110">
        <v>30.001100000000001</v>
      </c>
      <c r="HI110">
        <v>32.153599999999997</v>
      </c>
      <c r="HJ110">
        <v>32.132800000000003</v>
      </c>
      <c r="HK110">
        <v>73.956699999999998</v>
      </c>
      <c r="HL110">
        <v>63.708599999999997</v>
      </c>
      <c r="HM110">
        <v>0</v>
      </c>
      <c r="HN110">
        <v>17.9846</v>
      </c>
      <c r="HO110">
        <v>1603.83</v>
      </c>
      <c r="HP110">
        <v>13.839499999999999</v>
      </c>
      <c r="HQ110">
        <v>95.336600000000004</v>
      </c>
      <c r="HR110">
        <v>99.336100000000002</v>
      </c>
    </row>
    <row r="111" spans="1:226" x14ac:dyDescent="0.2">
      <c r="A111">
        <v>95</v>
      </c>
      <c r="B111">
        <v>1657479830.5999999</v>
      </c>
      <c r="C111">
        <v>561.59999990463302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1657479828.0999999</v>
      </c>
      <c r="J111">
        <f t="shared" si="34"/>
        <v>6.2627576006955045E-3</v>
      </c>
      <c r="K111">
        <f t="shared" si="35"/>
        <v>6.2627576006955046</v>
      </c>
      <c r="L111">
        <f t="shared" si="36"/>
        <v>27.634390748310345</v>
      </c>
      <c r="M111">
        <f t="shared" si="37"/>
        <v>1527.90777777778</v>
      </c>
      <c r="N111">
        <f t="shared" si="38"/>
        <v>1317.0994718772495</v>
      </c>
      <c r="O111">
        <f t="shared" si="39"/>
        <v>96.686716253096151</v>
      </c>
      <c r="P111">
        <f t="shared" si="40"/>
        <v>112.16190494734845</v>
      </c>
      <c r="Q111">
        <f t="shared" si="41"/>
        <v>0.29332947659679143</v>
      </c>
      <c r="R111">
        <f t="shared" si="42"/>
        <v>2.4122213405983048</v>
      </c>
      <c r="S111">
        <f t="shared" si="43"/>
        <v>0.27485639435474968</v>
      </c>
      <c r="T111">
        <f t="shared" si="44"/>
        <v>0.17334794272270568</v>
      </c>
      <c r="U111">
        <f t="shared" si="45"/>
        <v>321.50989565734329</v>
      </c>
      <c r="V111">
        <f t="shared" si="46"/>
        <v>24.940541004421124</v>
      </c>
      <c r="W111">
        <f t="shared" si="47"/>
        <v>25.014244444444401</v>
      </c>
      <c r="X111">
        <f t="shared" si="48"/>
        <v>3.1823789042129875</v>
      </c>
      <c r="Y111">
        <f t="shared" si="49"/>
        <v>50.309214198543152</v>
      </c>
      <c r="Z111">
        <f t="shared" si="50"/>
        <v>1.5637897276295045</v>
      </c>
      <c r="AA111">
        <f t="shared" si="51"/>
        <v>3.1083564960050372</v>
      </c>
      <c r="AB111">
        <f t="shared" si="52"/>
        <v>1.618589176583483</v>
      </c>
      <c r="AC111">
        <f t="shared" si="53"/>
        <v>-276.18761019067176</v>
      </c>
      <c r="AD111">
        <f t="shared" si="54"/>
        <v>-51.266239213817812</v>
      </c>
      <c r="AE111">
        <f t="shared" si="55"/>
        <v>-4.4871931458981269</v>
      </c>
      <c r="AF111">
        <f t="shared" si="56"/>
        <v>-10.431146893044399</v>
      </c>
      <c r="AG111">
        <f t="shared" si="57"/>
        <v>45.220709206336323</v>
      </c>
      <c r="AH111">
        <f t="shared" si="58"/>
        <v>6.3189132743157419</v>
      </c>
      <c r="AI111">
        <f t="shared" si="59"/>
        <v>27.634390748310345</v>
      </c>
      <c r="AJ111">
        <v>1614.50944189709</v>
      </c>
      <c r="AK111">
        <v>1567.84484848485</v>
      </c>
      <c r="AL111">
        <v>3.3375291733761001</v>
      </c>
      <c r="AM111">
        <v>65.887509024533699</v>
      </c>
      <c r="AN111">
        <f t="shared" si="60"/>
        <v>6.2627576006955046</v>
      </c>
      <c r="AO111">
        <v>13.882356192555299</v>
      </c>
      <c r="AP111">
        <v>21.284510489510499</v>
      </c>
      <c r="AQ111">
        <v>-9.98510587525165E-3</v>
      </c>
      <c r="AR111">
        <v>78.957328814249607</v>
      </c>
      <c r="AS111">
        <v>19</v>
      </c>
      <c r="AT111">
        <v>4</v>
      </c>
      <c r="AU111">
        <f t="shared" si="61"/>
        <v>1</v>
      </c>
      <c r="AV111">
        <f t="shared" si="62"/>
        <v>0</v>
      </c>
      <c r="AW111">
        <f t="shared" si="63"/>
        <v>38913.664689944395</v>
      </c>
      <c r="AX111">
        <f t="shared" si="64"/>
        <v>1999.9577777777799</v>
      </c>
      <c r="AY111">
        <f t="shared" si="65"/>
        <v>1681.1648619986249</v>
      </c>
      <c r="AZ111">
        <f t="shared" si="66"/>
        <v>0.84060017700304823</v>
      </c>
      <c r="BA111">
        <f t="shared" si="67"/>
        <v>0.16075834161588337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1657479828.0999999</v>
      </c>
      <c r="BH111">
        <v>1527.90777777778</v>
      </c>
      <c r="BI111">
        <v>1593.7588888888899</v>
      </c>
      <c r="BJ111">
        <v>21.302477777777799</v>
      </c>
      <c r="BK111">
        <v>13.8812444444444</v>
      </c>
      <c r="BL111">
        <v>1521.23</v>
      </c>
      <c r="BM111">
        <v>21.015722222222202</v>
      </c>
      <c r="BN111">
        <v>499.99544444444399</v>
      </c>
      <c r="BO111">
        <v>73.380477777777799</v>
      </c>
      <c r="BP111">
        <v>2.83408555555556E-2</v>
      </c>
      <c r="BQ111">
        <v>24.6200333333333</v>
      </c>
      <c r="BR111">
        <v>25.014244444444401</v>
      </c>
      <c r="BS111">
        <v>999.9</v>
      </c>
      <c r="BT111">
        <v>0</v>
      </c>
      <c r="BU111">
        <v>0</v>
      </c>
      <c r="BV111">
        <v>9947.2222222222208</v>
      </c>
      <c r="BW111">
        <v>0</v>
      </c>
      <c r="BX111">
        <v>2123.2677777777799</v>
      </c>
      <c r="BY111">
        <v>-65.848488888888895</v>
      </c>
      <c r="BZ111">
        <v>1561.1644444444401</v>
      </c>
      <c r="CA111">
        <v>1616.19</v>
      </c>
      <c r="CB111">
        <v>7.42123222222222</v>
      </c>
      <c r="CC111">
        <v>1593.7588888888899</v>
      </c>
      <c r="CD111">
        <v>13.8812444444444</v>
      </c>
      <c r="CE111">
        <v>1.56318555555556</v>
      </c>
      <c r="CF111">
        <v>1.01861222222222</v>
      </c>
      <c r="CG111">
        <v>13.6006</v>
      </c>
      <c r="CH111">
        <v>7.1853533333333299</v>
      </c>
      <c r="CI111">
        <v>1999.9577777777799</v>
      </c>
      <c r="CJ111">
        <v>0.979995888888889</v>
      </c>
      <c r="CK111">
        <v>2.0004377777777801E-2</v>
      </c>
      <c r="CL111">
        <v>0</v>
      </c>
      <c r="CM111">
        <v>2.6034666666666699</v>
      </c>
      <c r="CN111">
        <v>0</v>
      </c>
      <c r="CO111">
        <v>18117.7</v>
      </c>
      <c r="CP111">
        <v>16705.0111111111</v>
      </c>
      <c r="CQ111">
        <v>47</v>
      </c>
      <c r="CR111">
        <v>50.243000000000002</v>
      </c>
      <c r="CS111">
        <v>48.360999999999997</v>
      </c>
      <c r="CT111">
        <v>47.5</v>
      </c>
      <c r="CU111">
        <v>46.125</v>
      </c>
      <c r="CV111">
        <v>1959.95444444444</v>
      </c>
      <c r="CW111">
        <v>40.011111111111099</v>
      </c>
      <c r="CX111">
        <v>0</v>
      </c>
      <c r="CY111">
        <v>1651546615.2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3.5000000000000003E-2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-65.560407499999997</v>
      </c>
      <c r="DO111">
        <v>-2.6748686679175302</v>
      </c>
      <c r="DP111">
        <v>0.38588451989390499</v>
      </c>
      <c r="DQ111">
        <v>0</v>
      </c>
      <c r="DR111">
        <v>7.4915089999999998</v>
      </c>
      <c r="DS111">
        <v>-0.51962994371481996</v>
      </c>
      <c r="DT111">
        <v>5.0134240085993098E-2</v>
      </c>
      <c r="DU111">
        <v>0</v>
      </c>
      <c r="DV111">
        <v>0</v>
      </c>
      <c r="DW111">
        <v>2</v>
      </c>
      <c r="DX111" t="s">
        <v>357</v>
      </c>
      <c r="DY111">
        <v>2.8188599999999999</v>
      </c>
      <c r="DZ111">
        <v>2.6446200000000002</v>
      </c>
      <c r="EA111">
        <v>0.17643400000000001</v>
      </c>
      <c r="EB111">
        <v>0.18077099999999999</v>
      </c>
      <c r="EC111">
        <v>7.6051300000000002E-2</v>
      </c>
      <c r="ED111">
        <v>5.59102E-2</v>
      </c>
      <c r="EE111">
        <v>22879.4</v>
      </c>
      <c r="EF111">
        <v>19886.2</v>
      </c>
      <c r="EG111">
        <v>24897.3</v>
      </c>
      <c r="EH111">
        <v>23666.6</v>
      </c>
      <c r="EI111">
        <v>39318.6</v>
      </c>
      <c r="EJ111">
        <v>37024.6</v>
      </c>
      <c r="EK111">
        <v>45064.1</v>
      </c>
      <c r="EL111">
        <v>42268.9</v>
      </c>
      <c r="EM111">
        <v>1.7274700000000001</v>
      </c>
      <c r="EN111">
        <v>2.0716000000000001</v>
      </c>
      <c r="EO111">
        <v>-5.1349400000000003E-2</v>
      </c>
      <c r="EP111">
        <v>0</v>
      </c>
      <c r="EQ111">
        <v>25.8523</v>
      </c>
      <c r="ER111">
        <v>999.9</v>
      </c>
      <c r="ES111">
        <v>39.170999999999999</v>
      </c>
      <c r="ET111">
        <v>35.076999999999998</v>
      </c>
      <c r="EU111">
        <v>30.277899999999999</v>
      </c>
      <c r="EV111">
        <v>53.030500000000004</v>
      </c>
      <c r="EW111">
        <v>28.6538</v>
      </c>
      <c r="EX111">
        <v>2</v>
      </c>
      <c r="EY111">
        <v>0.411275</v>
      </c>
      <c r="EZ111">
        <v>9.2810500000000005</v>
      </c>
      <c r="FA111">
        <v>20.002600000000001</v>
      </c>
      <c r="FB111">
        <v>5.2348100000000004</v>
      </c>
      <c r="FC111">
        <v>11.997999999999999</v>
      </c>
      <c r="FD111">
        <v>4.9558999999999997</v>
      </c>
      <c r="FE111">
        <v>3.3039499999999999</v>
      </c>
      <c r="FF111">
        <v>347.9</v>
      </c>
      <c r="FG111">
        <v>9999</v>
      </c>
      <c r="FH111">
        <v>9999</v>
      </c>
      <c r="FI111">
        <v>6225.6</v>
      </c>
      <c r="FJ111">
        <v>1.86808</v>
      </c>
      <c r="FK111">
        <v>1.8637999999999999</v>
      </c>
      <c r="FL111">
        <v>1.8712899999999999</v>
      </c>
      <c r="FM111">
        <v>1.8622799999999999</v>
      </c>
      <c r="FN111">
        <v>1.8616999999999999</v>
      </c>
      <c r="FO111">
        <v>1.8681300000000001</v>
      </c>
      <c r="FP111">
        <v>1.85822</v>
      </c>
      <c r="FQ111">
        <v>1.8645099999999999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6.71</v>
      </c>
      <c r="GF111">
        <v>0.28589999999999999</v>
      </c>
      <c r="GG111">
        <v>1.5888367920270901</v>
      </c>
      <c r="GH111">
        <v>4.7671702753221603E-3</v>
      </c>
      <c r="GI111">
        <v>-2.2125445796511702E-6</v>
      </c>
      <c r="GJ111">
        <v>8.4011376092462001E-10</v>
      </c>
      <c r="GK111">
        <v>-6.0944756582233202E-2</v>
      </c>
      <c r="GL111">
        <v>-8.7290647325877699E-3</v>
      </c>
      <c r="GM111">
        <v>1.43137740804298E-3</v>
      </c>
      <c r="GN111">
        <v>-1.08861914993027E-5</v>
      </c>
      <c r="GO111">
        <v>12</v>
      </c>
      <c r="GP111">
        <v>2219</v>
      </c>
      <c r="GQ111">
        <v>4</v>
      </c>
      <c r="GR111">
        <v>38</v>
      </c>
      <c r="GS111">
        <v>3028.5</v>
      </c>
      <c r="GT111">
        <v>3028.5</v>
      </c>
      <c r="GU111">
        <v>3.72681</v>
      </c>
      <c r="GV111">
        <v>2.34131</v>
      </c>
      <c r="GW111">
        <v>1.9982899999999999</v>
      </c>
      <c r="GX111">
        <v>2.7087400000000001</v>
      </c>
      <c r="GY111">
        <v>2.0935100000000002</v>
      </c>
      <c r="GZ111">
        <v>2.3864700000000001</v>
      </c>
      <c r="HA111">
        <v>39.994199999999999</v>
      </c>
      <c r="HB111">
        <v>13.632899999999999</v>
      </c>
      <c r="HC111">
        <v>18</v>
      </c>
      <c r="HD111">
        <v>424.36599999999999</v>
      </c>
      <c r="HE111">
        <v>656.37300000000005</v>
      </c>
      <c r="HF111">
        <v>18.016500000000001</v>
      </c>
      <c r="HG111">
        <v>32.393599999999999</v>
      </c>
      <c r="HH111">
        <v>30.001000000000001</v>
      </c>
      <c r="HI111">
        <v>32.163499999999999</v>
      </c>
      <c r="HJ111">
        <v>32.1434</v>
      </c>
      <c r="HK111">
        <v>74.5655</v>
      </c>
      <c r="HL111">
        <v>63.708599999999997</v>
      </c>
      <c r="HM111">
        <v>0</v>
      </c>
      <c r="HN111">
        <v>17.9635</v>
      </c>
      <c r="HO111">
        <v>1624.05</v>
      </c>
      <c r="HP111">
        <v>13.7873</v>
      </c>
      <c r="HQ111">
        <v>95.335300000000004</v>
      </c>
      <c r="HR111">
        <v>99.333600000000004</v>
      </c>
    </row>
    <row r="112" spans="1:226" x14ac:dyDescent="0.2">
      <c r="A112">
        <v>96</v>
      </c>
      <c r="B112">
        <v>1657479835.5999999</v>
      </c>
      <c r="C112">
        <v>566.59999990463302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1657479832.8</v>
      </c>
      <c r="J112">
        <f t="shared" si="34"/>
        <v>6.2101405918361767E-3</v>
      </c>
      <c r="K112">
        <f t="shared" si="35"/>
        <v>6.2101405918361765</v>
      </c>
      <c r="L112">
        <f t="shared" si="36"/>
        <v>26.994818080343997</v>
      </c>
      <c r="M112">
        <f t="shared" si="37"/>
        <v>1543.5540000000001</v>
      </c>
      <c r="N112">
        <f t="shared" si="38"/>
        <v>1334.1735606676195</v>
      </c>
      <c r="O112">
        <f t="shared" si="39"/>
        <v>97.941088502081243</v>
      </c>
      <c r="P112">
        <f t="shared" si="40"/>
        <v>113.31161355505536</v>
      </c>
      <c r="Q112">
        <f t="shared" si="41"/>
        <v>0.29015451156275301</v>
      </c>
      <c r="R112">
        <f t="shared" si="42"/>
        <v>2.4203438649560205</v>
      </c>
      <c r="S112">
        <f t="shared" si="43"/>
        <v>0.27212259531387689</v>
      </c>
      <c r="T112">
        <f t="shared" si="44"/>
        <v>0.17160325273594548</v>
      </c>
      <c r="U112">
        <f t="shared" si="45"/>
        <v>321.5218670493494</v>
      </c>
      <c r="V112">
        <f t="shared" si="46"/>
        <v>24.916851916599118</v>
      </c>
      <c r="W112">
        <f t="shared" si="47"/>
        <v>25.009419999999999</v>
      </c>
      <c r="X112">
        <f t="shared" si="48"/>
        <v>3.1814637728147646</v>
      </c>
      <c r="Y112">
        <f t="shared" si="49"/>
        <v>50.31402704556632</v>
      </c>
      <c r="Z112">
        <f t="shared" si="50"/>
        <v>1.560281936410163</v>
      </c>
      <c r="AA112">
        <f t="shared" si="51"/>
        <v>3.1010873667438932</v>
      </c>
      <c r="AB112">
        <f t="shared" si="52"/>
        <v>1.6211818364046016</v>
      </c>
      <c r="AC112">
        <f t="shared" si="53"/>
        <v>-273.86720009997538</v>
      </c>
      <c r="AD112">
        <f t="shared" si="54"/>
        <v>-55.918289787895255</v>
      </c>
      <c r="AE112">
        <f t="shared" si="55"/>
        <v>-4.8768691406812312</v>
      </c>
      <c r="AF112">
        <f t="shared" si="56"/>
        <v>-13.140491979202444</v>
      </c>
      <c r="AG112">
        <f t="shared" si="57"/>
        <v>45.339975499261215</v>
      </c>
      <c r="AH112">
        <f t="shared" si="58"/>
        <v>6.2769726675615685</v>
      </c>
      <c r="AI112">
        <f t="shared" si="59"/>
        <v>26.994818080343997</v>
      </c>
      <c r="AJ112">
        <v>1631.37717055038</v>
      </c>
      <c r="AK112">
        <v>1585.02521212121</v>
      </c>
      <c r="AL112">
        <v>3.45485859366504</v>
      </c>
      <c r="AM112">
        <v>65.887509024533699</v>
      </c>
      <c r="AN112">
        <f t="shared" si="60"/>
        <v>6.2101405918361765</v>
      </c>
      <c r="AO112">
        <v>13.8810244773984</v>
      </c>
      <c r="AP112">
        <v>21.2273825174825</v>
      </c>
      <c r="AQ112">
        <v>-1.0988970383335701E-2</v>
      </c>
      <c r="AR112">
        <v>78.957328814249607</v>
      </c>
      <c r="AS112">
        <v>19</v>
      </c>
      <c r="AT112">
        <v>4</v>
      </c>
      <c r="AU112">
        <f t="shared" si="61"/>
        <v>1</v>
      </c>
      <c r="AV112">
        <f t="shared" si="62"/>
        <v>0</v>
      </c>
      <c r="AW112">
        <f t="shared" si="63"/>
        <v>39119.137315613429</v>
      </c>
      <c r="AX112">
        <f t="shared" si="64"/>
        <v>2000.0309999999999</v>
      </c>
      <c r="AY112">
        <f t="shared" si="65"/>
        <v>1681.2265163986265</v>
      </c>
      <c r="AZ112">
        <f t="shared" si="66"/>
        <v>0.84060022889576536</v>
      </c>
      <c r="BA112">
        <f t="shared" si="67"/>
        <v>0.16075844176882728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1657479832.8</v>
      </c>
      <c r="BH112">
        <v>1543.5540000000001</v>
      </c>
      <c r="BI112">
        <v>1609.597</v>
      </c>
      <c r="BJ112">
        <v>21.254480000000001</v>
      </c>
      <c r="BK112">
        <v>13.881270000000001</v>
      </c>
      <c r="BL112">
        <v>1536.816</v>
      </c>
      <c r="BM112">
        <v>20.969449999999998</v>
      </c>
      <c r="BN112">
        <v>499.93630000000002</v>
      </c>
      <c r="BO112">
        <v>73.381140000000002</v>
      </c>
      <c r="BP112">
        <v>2.8415840000000001E-2</v>
      </c>
      <c r="BQ112">
        <v>24.580880000000001</v>
      </c>
      <c r="BR112">
        <v>25.009419999999999</v>
      </c>
      <c r="BS112">
        <v>999.9</v>
      </c>
      <c r="BT112">
        <v>0</v>
      </c>
      <c r="BU112">
        <v>0</v>
      </c>
      <c r="BV112">
        <v>10000.489</v>
      </c>
      <c r="BW112">
        <v>0</v>
      </c>
      <c r="BX112">
        <v>2368.915</v>
      </c>
      <c r="BY112">
        <v>-66.043589999999995</v>
      </c>
      <c r="BZ112">
        <v>1577.0740000000001</v>
      </c>
      <c r="CA112">
        <v>1632.2550000000001</v>
      </c>
      <c r="CB112">
        <v>7.3732009999999999</v>
      </c>
      <c r="CC112">
        <v>1609.597</v>
      </c>
      <c r="CD112">
        <v>13.881270000000001</v>
      </c>
      <c r="CE112">
        <v>1.5596779999999999</v>
      </c>
      <c r="CF112">
        <v>1.018624</v>
      </c>
      <c r="CG112">
        <v>13.5661</v>
      </c>
      <c r="CH112">
        <v>7.1855250000000002</v>
      </c>
      <c r="CI112">
        <v>2000.0309999999999</v>
      </c>
      <c r="CJ112">
        <v>0.97999380000000003</v>
      </c>
      <c r="CK112">
        <v>2.000648E-2</v>
      </c>
      <c r="CL112">
        <v>0</v>
      </c>
      <c r="CM112">
        <v>2.5548000000000002</v>
      </c>
      <c r="CN112">
        <v>0</v>
      </c>
      <c r="CO112">
        <v>18203.3</v>
      </c>
      <c r="CP112">
        <v>16705.650000000001</v>
      </c>
      <c r="CQ112">
        <v>47.030999999999999</v>
      </c>
      <c r="CR112">
        <v>50.287199999999999</v>
      </c>
      <c r="CS112">
        <v>48.375</v>
      </c>
      <c r="CT112">
        <v>47.5124</v>
      </c>
      <c r="CU112">
        <v>46.1374</v>
      </c>
      <c r="CV112">
        <v>1960.021</v>
      </c>
      <c r="CW112">
        <v>40.015999999999998</v>
      </c>
      <c r="CX112">
        <v>0</v>
      </c>
      <c r="CY112">
        <v>1651546620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3.5000000000000003E-2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-65.727737500000003</v>
      </c>
      <c r="DO112">
        <v>-1.81619774859281</v>
      </c>
      <c r="DP112">
        <v>0.30474262885876302</v>
      </c>
      <c r="DQ112">
        <v>0</v>
      </c>
      <c r="DR112">
        <v>7.4557700000000002</v>
      </c>
      <c r="DS112">
        <v>-0.570616885553479</v>
      </c>
      <c r="DT112">
        <v>5.4974068341355299E-2</v>
      </c>
      <c r="DU112">
        <v>0</v>
      </c>
      <c r="DV112">
        <v>0</v>
      </c>
      <c r="DW112">
        <v>2</v>
      </c>
      <c r="DX112" t="s">
        <v>357</v>
      </c>
      <c r="DY112">
        <v>2.8189700000000002</v>
      </c>
      <c r="DZ112">
        <v>2.6448100000000001</v>
      </c>
      <c r="EA112">
        <v>0.17760000000000001</v>
      </c>
      <c r="EB112">
        <v>0.181954</v>
      </c>
      <c r="EC112">
        <v>7.5904899999999997E-2</v>
      </c>
      <c r="ED112">
        <v>5.5841599999999998E-2</v>
      </c>
      <c r="EE112">
        <v>22846.3</v>
      </c>
      <c r="EF112">
        <v>19857.3</v>
      </c>
      <c r="EG112">
        <v>24896.6</v>
      </c>
      <c r="EH112">
        <v>23666.400000000001</v>
      </c>
      <c r="EI112">
        <v>39324</v>
      </c>
      <c r="EJ112">
        <v>37027.199999999997</v>
      </c>
      <c r="EK112">
        <v>45063.1</v>
      </c>
      <c r="EL112">
        <v>42268.7</v>
      </c>
      <c r="EM112">
        <v>1.72763</v>
      </c>
      <c r="EN112">
        <v>2.0711499999999998</v>
      </c>
      <c r="EO112">
        <v>-5.15059E-2</v>
      </c>
      <c r="EP112">
        <v>0</v>
      </c>
      <c r="EQ112">
        <v>25.853300000000001</v>
      </c>
      <c r="ER112">
        <v>999.9</v>
      </c>
      <c r="ES112">
        <v>39.146999999999998</v>
      </c>
      <c r="ET112">
        <v>35.087000000000003</v>
      </c>
      <c r="EU112">
        <v>30.275700000000001</v>
      </c>
      <c r="EV112">
        <v>52.980600000000003</v>
      </c>
      <c r="EW112">
        <v>28.661899999999999</v>
      </c>
      <c r="EX112">
        <v>2</v>
      </c>
      <c r="EY112">
        <v>0.41229900000000003</v>
      </c>
      <c r="EZ112">
        <v>9.2810500000000005</v>
      </c>
      <c r="FA112">
        <v>20.003399999999999</v>
      </c>
      <c r="FB112">
        <v>5.2354099999999999</v>
      </c>
      <c r="FC112">
        <v>11.9978</v>
      </c>
      <c r="FD112">
        <v>4.9560500000000003</v>
      </c>
      <c r="FE112">
        <v>3.3039299999999998</v>
      </c>
      <c r="FF112">
        <v>347.9</v>
      </c>
      <c r="FG112">
        <v>9999</v>
      </c>
      <c r="FH112">
        <v>9999</v>
      </c>
      <c r="FI112">
        <v>6225.6</v>
      </c>
      <c r="FJ112">
        <v>1.86808</v>
      </c>
      <c r="FK112">
        <v>1.8637699999999999</v>
      </c>
      <c r="FL112">
        <v>1.8712899999999999</v>
      </c>
      <c r="FM112">
        <v>1.8622399999999999</v>
      </c>
      <c r="FN112">
        <v>1.8616999999999999</v>
      </c>
      <c r="FO112">
        <v>1.86812</v>
      </c>
      <c r="FP112">
        <v>1.85822</v>
      </c>
      <c r="FQ112">
        <v>1.8645499999999999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6.78</v>
      </c>
      <c r="GF112">
        <v>0.2838</v>
      </c>
      <c r="GG112">
        <v>1.5888367920270901</v>
      </c>
      <c r="GH112">
        <v>4.7671702753221603E-3</v>
      </c>
      <c r="GI112">
        <v>-2.2125445796511702E-6</v>
      </c>
      <c r="GJ112">
        <v>8.4011376092462001E-10</v>
      </c>
      <c r="GK112">
        <v>-6.0944756582233202E-2</v>
      </c>
      <c r="GL112">
        <v>-8.7290647325877699E-3</v>
      </c>
      <c r="GM112">
        <v>1.43137740804298E-3</v>
      </c>
      <c r="GN112">
        <v>-1.08861914993027E-5</v>
      </c>
      <c r="GO112">
        <v>12</v>
      </c>
      <c r="GP112">
        <v>2219</v>
      </c>
      <c r="GQ112">
        <v>4</v>
      </c>
      <c r="GR112">
        <v>38</v>
      </c>
      <c r="GS112">
        <v>3028.6</v>
      </c>
      <c r="GT112">
        <v>3028.6</v>
      </c>
      <c r="GU112">
        <v>3.75366</v>
      </c>
      <c r="GV112">
        <v>2.34253</v>
      </c>
      <c r="GW112">
        <v>1.9982899999999999</v>
      </c>
      <c r="GX112">
        <v>2.7087400000000001</v>
      </c>
      <c r="GY112">
        <v>2.0935100000000002</v>
      </c>
      <c r="GZ112">
        <v>2.4047900000000002</v>
      </c>
      <c r="HA112">
        <v>40.044699999999999</v>
      </c>
      <c r="HB112">
        <v>13.6417</v>
      </c>
      <c r="HC112">
        <v>18</v>
      </c>
      <c r="HD112">
        <v>424.52199999999999</v>
      </c>
      <c r="HE112">
        <v>656.11599999999999</v>
      </c>
      <c r="HF112">
        <v>17.981999999999999</v>
      </c>
      <c r="HG112">
        <v>32.407899999999998</v>
      </c>
      <c r="HH112">
        <v>30.001000000000001</v>
      </c>
      <c r="HI112">
        <v>32.173999999999999</v>
      </c>
      <c r="HJ112">
        <v>32.154699999999998</v>
      </c>
      <c r="HK112">
        <v>75.106700000000004</v>
      </c>
      <c r="HL112">
        <v>63.983400000000003</v>
      </c>
      <c r="HM112">
        <v>0</v>
      </c>
      <c r="HN112">
        <v>17.953800000000001</v>
      </c>
      <c r="HO112">
        <v>1637.42</v>
      </c>
      <c r="HP112">
        <v>13.8172</v>
      </c>
      <c r="HQ112">
        <v>95.332899999999995</v>
      </c>
      <c r="HR112">
        <v>99.333200000000005</v>
      </c>
    </row>
    <row r="113" spans="1:226" x14ac:dyDescent="0.2">
      <c r="A113">
        <v>97</v>
      </c>
      <c r="B113">
        <v>1657479840.5999999</v>
      </c>
      <c r="C113">
        <v>571.59999990463302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1657479838.0999999</v>
      </c>
      <c r="J113">
        <f t="shared" si="34"/>
        <v>6.1912773220477524E-3</v>
      </c>
      <c r="K113">
        <f t="shared" si="35"/>
        <v>6.1912773220477524</v>
      </c>
      <c r="L113">
        <f t="shared" si="36"/>
        <v>26.973405183160413</v>
      </c>
      <c r="M113">
        <f t="shared" si="37"/>
        <v>1561.6155555555599</v>
      </c>
      <c r="N113">
        <f t="shared" si="38"/>
        <v>1350.9341549755397</v>
      </c>
      <c r="O113">
        <f t="shared" si="39"/>
        <v>99.171811773826136</v>
      </c>
      <c r="P113">
        <f t="shared" si="40"/>
        <v>114.63789213430539</v>
      </c>
      <c r="Q113">
        <f t="shared" si="41"/>
        <v>0.2887591142082071</v>
      </c>
      <c r="R113">
        <f t="shared" si="42"/>
        <v>2.4211030807393925</v>
      </c>
      <c r="S113">
        <f t="shared" si="43"/>
        <v>0.2708997194905518</v>
      </c>
      <c r="T113">
        <f t="shared" si="44"/>
        <v>0.17082479312436993</v>
      </c>
      <c r="U113">
        <f t="shared" si="45"/>
        <v>321.52178471299703</v>
      </c>
      <c r="V113">
        <f t="shared" si="46"/>
        <v>24.895022908365476</v>
      </c>
      <c r="W113">
        <f t="shared" si="47"/>
        <v>24.996555555555599</v>
      </c>
      <c r="X113">
        <f t="shared" si="48"/>
        <v>3.1790246869945094</v>
      </c>
      <c r="Y113">
        <f t="shared" si="49"/>
        <v>50.238884013681449</v>
      </c>
      <c r="Z113">
        <f t="shared" si="50"/>
        <v>1.5553816453195433</v>
      </c>
      <c r="AA113">
        <f t="shared" si="51"/>
        <v>3.0959717275884739</v>
      </c>
      <c r="AB113">
        <f t="shared" si="52"/>
        <v>1.6236430416749661</v>
      </c>
      <c r="AC113">
        <f t="shared" si="53"/>
        <v>-273.03532990230588</v>
      </c>
      <c r="AD113">
        <f t="shared" si="54"/>
        <v>-57.85950097864216</v>
      </c>
      <c r="AE113">
        <f t="shared" si="55"/>
        <v>-5.0435599461109684</v>
      </c>
      <c r="AF113">
        <f t="shared" si="56"/>
        <v>-14.416606114061977</v>
      </c>
      <c r="AG113">
        <f t="shared" si="57"/>
        <v>44.98361146084013</v>
      </c>
      <c r="AH113">
        <f t="shared" si="58"/>
        <v>6.3183150013474956</v>
      </c>
      <c r="AI113">
        <f t="shared" si="59"/>
        <v>26.973405183160413</v>
      </c>
      <c r="AJ113">
        <v>1648.5382238155701</v>
      </c>
      <c r="AK113">
        <v>1602.27460606061</v>
      </c>
      <c r="AL113">
        <v>3.44134115942121</v>
      </c>
      <c r="AM113">
        <v>65.887509024533699</v>
      </c>
      <c r="AN113">
        <f t="shared" si="60"/>
        <v>6.1912773220477524</v>
      </c>
      <c r="AO113">
        <v>13.829243468146201</v>
      </c>
      <c r="AP113">
        <v>21.152490909090901</v>
      </c>
      <c r="AQ113">
        <v>-1.0902445483967399E-2</v>
      </c>
      <c r="AR113">
        <v>78.957328814249607</v>
      </c>
      <c r="AS113">
        <v>19</v>
      </c>
      <c r="AT113">
        <v>4</v>
      </c>
      <c r="AU113">
        <f t="shared" si="61"/>
        <v>1</v>
      </c>
      <c r="AV113">
        <f t="shared" si="62"/>
        <v>0</v>
      </c>
      <c r="AW113">
        <f t="shared" si="63"/>
        <v>39141.514017220034</v>
      </c>
      <c r="AX113">
        <f t="shared" si="64"/>
        <v>2000.0322222222201</v>
      </c>
      <c r="AY113">
        <f t="shared" si="65"/>
        <v>1681.2273993331573</v>
      </c>
      <c r="AZ113">
        <f t="shared" si="66"/>
        <v>0.84060015666405552</v>
      </c>
      <c r="BA113">
        <f t="shared" si="67"/>
        <v>0.1607583023616273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1657479838.0999999</v>
      </c>
      <c r="BH113">
        <v>1561.6155555555599</v>
      </c>
      <c r="BI113">
        <v>1627.43444444444</v>
      </c>
      <c r="BJ113">
        <v>21.187655555555601</v>
      </c>
      <c r="BK113">
        <v>13.766500000000001</v>
      </c>
      <c r="BL113">
        <v>1554.80555555556</v>
      </c>
      <c r="BM113">
        <v>20.904988888888901</v>
      </c>
      <c r="BN113">
        <v>500.012</v>
      </c>
      <c r="BO113">
        <v>73.381744444444493</v>
      </c>
      <c r="BP113">
        <v>2.8059733333333298E-2</v>
      </c>
      <c r="BQ113">
        <v>24.553277777777801</v>
      </c>
      <c r="BR113">
        <v>24.996555555555599</v>
      </c>
      <c r="BS113">
        <v>999.9</v>
      </c>
      <c r="BT113">
        <v>0</v>
      </c>
      <c r="BU113">
        <v>0</v>
      </c>
      <c r="BV113">
        <v>10005.4</v>
      </c>
      <c r="BW113">
        <v>0</v>
      </c>
      <c r="BX113">
        <v>2350.47444444444</v>
      </c>
      <c r="BY113">
        <v>-65.821277777777794</v>
      </c>
      <c r="BZ113">
        <v>1595.4166666666699</v>
      </c>
      <c r="CA113">
        <v>1650.15</v>
      </c>
      <c r="CB113">
        <v>7.4211277777777802</v>
      </c>
      <c r="CC113">
        <v>1627.43444444444</v>
      </c>
      <c r="CD113">
        <v>13.766500000000001</v>
      </c>
      <c r="CE113">
        <v>1.5547888888888901</v>
      </c>
      <c r="CF113">
        <v>1.0102122222222201</v>
      </c>
      <c r="CG113">
        <v>13.5178444444444</v>
      </c>
      <c r="CH113">
        <v>7.0644277777777802</v>
      </c>
      <c r="CI113">
        <v>2000.0322222222201</v>
      </c>
      <c r="CJ113">
        <v>0.97999333333333305</v>
      </c>
      <c r="CK113">
        <v>2.00069888888889E-2</v>
      </c>
      <c r="CL113">
        <v>0</v>
      </c>
      <c r="CM113">
        <v>2.5623222222222202</v>
      </c>
      <c r="CN113">
        <v>0</v>
      </c>
      <c r="CO113">
        <v>18120.711111111101</v>
      </c>
      <c r="CP113">
        <v>16705.633333333299</v>
      </c>
      <c r="CQ113">
        <v>47.061999999999998</v>
      </c>
      <c r="CR113">
        <v>50.311999999999998</v>
      </c>
      <c r="CS113">
        <v>48.416333333333299</v>
      </c>
      <c r="CT113">
        <v>47.561999999999998</v>
      </c>
      <c r="CU113">
        <v>46.186999999999998</v>
      </c>
      <c r="CV113">
        <v>1960.0222222222201</v>
      </c>
      <c r="CW113">
        <v>40.011111111111099</v>
      </c>
      <c r="CX113">
        <v>0</v>
      </c>
      <c r="CY113">
        <v>1651546624.8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3.5000000000000003E-2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-65.880274999999997</v>
      </c>
      <c r="DO113">
        <v>-0.60857335834881698</v>
      </c>
      <c r="DP113">
        <v>0.32955122117054902</v>
      </c>
      <c r="DQ113">
        <v>0</v>
      </c>
      <c r="DR113">
        <v>7.4209242499999997</v>
      </c>
      <c r="DS113">
        <v>-0.260433658536597</v>
      </c>
      <c r="DT113">
        <v>4.0164861190317799E-2</v>
      </c>
      <c r="DU113">
        <v>0</v>
      </c>
      <c r="DV113">
        <v>0</v>
      </c>
      <c r="DW113">
        <v>2</v>
      </c>
      <c r="DX113" t="s">
        <v>357</v>
      </c>
      <c r="DY113">
        <v>2.8189799999999998</v>
      </c>
      <c r="DZ113">
        <v>2.6444299999999998</v>
      </c>
      <c r="EA113">
        <v>0.178755</v>
      </c>
      <c r="EB113">
        <v>0.18299699999999999</v>
      </c>
      <c r="EC113">
        <v>7.56965E-2</v>
      </c>
      <c r="ED113">
        <v>5.5410300000000003E-2</v>
      </c>
      <c r="EE113">
        <v>22813.200000000001</v>
      </c>
      <c r="EF113">
        <v>19831.099999999999</v>
      </c>
      <c r="EG113">
        <v>24895.7</v>
      </c>
      <c r="EH113">
        <v>23665.599999999999</v>
      </c>
      <c r="EI113">
        <v>39331.9</v>
      </c>
      <c r="EJ113">
        <v>37043.300000000003</v>
      </c>
      <c r="EK113">
        <v>45061.9</v>
      </c>
      <c r="EL113">
        <v>42267.9</v>
      </c>
      <c r="EM113">
        <v>1.7275</v>
      </c>
      <c r="EN113">
        <v>2.0710700000000002</v>
      </c>
      <c r="EO113">
        <v>-5.2906599999999998E-2</v>
      </c>
      <c r="EP113">
        <v>0</v>
      </c>
      <c r="EQ113">
        <v>25.853300000000001</v>
      </c>
      <c r="ER113">
        <v>999.9</v>
      </c>
      <c r="ES113">
        <v>39.146999999999998</v>
      </c>
      <c r="ET113">
        <v>35.116999999999997</v>
      </c>
      <c r="EU113">
        <v>30.328900000000001</v>
      </c>
      <c r="EV113">
        <v>52.870600000000003</v>
      </c>
      <c r="EW113">
        <v>28.661899999999999</v>
      </c>
      <c r="EX113">
        <v>2</v>
      </c>
      <c r="EY113">
        <v>0.41336899999999999</v>
      </c>
      <c r="EZ113">
        <v>9.2810500000000005</v>
      </c>
      <c r="FA113">
        <v>20.003499999999999</v>
      </c>
      <c r="FB113">
        <v>5.2351099999999997</v>
      </c>
      <c r="FC113">
        <v>11.9978</v>
      </c>
      <c r="FD113">
        <v>4.9560500000000003</v>
      </c>
      <c r="FE113">
        <v>3.3039499999999999</v>
      </c>
      <c r="FF113">
        <v>347.9</v>
      </c>
      <c r="FG113">
        <v>9999</v>
      </c>
      <c r="FH113">
        <v>9999</v>
      </c>
      <c r="FI113">
        <v>6225.9</v>
      </c>
      <c r="FJ113">
        <v>1.86809</v>
      </c>
      <c r="FK113">
        <v>1.86374</v>
      </c>
      <c r="FL113">
        <v>1.8713200000000001</v>
      </c>
      <c r="FM113">
        <v>1.86225</v>
      </c>
      <c r="FN113">
        <v>1.8616900000000001</v>
      </c>
      <c r="FO113">
        <v>1.86812</v>
      </c>
      <c r="FP113">
        <v>1.85822</v>
      </c>
      <c r="FQ113">
        <v>1.8645099999999999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6.84</v>
      </c>
      <c r="GF113">
        <v>0.28100000000000003</v>
      </c>
      <c r="GG113">
        <v>1.5888367920270901</v>
      </c>
      <c r="GH113">
        <v>4.7671702753221603E-3</v>
      </c>
      <c r="GI113">
        <v>-2.2125445796511702E-6</v>
      </c>
      <c r="GJ113">
        <v>8.4011376092462001E-10</v>
      </c>
      <c r="GK113">
        <v>-6.0944756582233202E-2</v>
      </c>
      <c r="GL113">
        <v>-8.7290647325877699E-3</v>
      </c>
      <c r="GM113">
        <v>1.43137740804298E-3</v>
      </c>
      <c r="GN113">
        <v>-1.08861914993027E-5</v>
      </c>
      <c r="GO113">
        <v>12</v>
      </c>
      <c r="GP113">
        <v>2219</v>
      </c>
      <c r="GQ113">
        <v>4</v>
      </c>
      <c r="GR113">
        <v>38</v>
      </c>
      <c r="GS113">
        <v>3028.7</v>
      </c>
      <c r="GT113">
        <v>3028.7</v>
      </c>
      <c r="GU113">
        <v>3.7841800000000001</v>
      </c>
      <c r="GV113">
        <v>2.33643</v>
      </c>
      <c r="GW113">
        <v>1.9982899999999999</v>
      </c>
      <c r="GX113">
        <v>2.7087400000000001</v>
      </c>
      <c r="GY113">
        <v>2.0935100000000002</v>
      </c>
      <c r="GZ113">
        <v>2.4194300000000002</v>
      </c>
      <c r="HA113">
        <v>40.07</v>
      </c>
      <c r="HB113">
        <v>13.6417</v>
      </c>
      <c r="HC113">
        <v>18</v>
      </c>
      <c r="HD113">
        <v>424.51299999999998</v>
      </c>
      <c r="HE113">
        <v>656.16200000000003</v>
      </c>
      <c r="HF113">
        <v>17.953299999999999</v>
      </c>
      <c r="HG113">
        <v>32.422199999999997</v>
      </c>
      <c r="HH113">
        <v>30.001100000000001</v>
      </c>
      <c r="HI113">
        <v>32.183900000000001</v>
      </c>
      <c r="HJ113">
        <v>32.164700000000003</v>
      </c>
      <c r="HK113">
        <v>75.709699999999998</v>
      </c>
      <c r="HL113">
        <v>63.702800000000003</v>
      </c>
      <c r="HM113">
        <v>0</v>
      </c>
      <c r="HN113">
        <v>17.951699999999999</v>
      </c>
      <c r="HO113">
        <v>1657.53</v>
      </c>
      <c r="HP113">
        <v>13.839</v>
      </c>
      <c r="HQ113">
        <v>95.33</v>
      </c>
      <c r="HR113">
        <v>99.330600000000004</v>
      </c>
    </row>
    <row r="114" spans="1:226" x14ac:dyDescent="0.2">
      <c r="A114">
        <v>98</v>
      </c>
      <c r="B114">
        <v>1657479845.5999999</v>
      </c>
      <c r="C114">
        <v>576.59999990463302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1657479842.8</v>
      </c>
      <c r="J114">
        <f t="shared" si="34"/>
        <v>6.1324033023276341E-3</v>
      </c>
      <c r="K114">
        <f t="shared" si="35"/>
        <v>6.1324033023276341</v>
      </c>
      <c r="L114">
        <f t="shared" si="36"/>
        <v>26.667950071035502</v>
      </c>
      <c r="M114">
        <f t="shared" si="37"/>
        <v>1577.4069999999999</v>
      </c>
      <c r="N114">
        <f t="shared" si="38"/>
        <v>1365.8456628513673</v>
      </c>
      <c r="O114">
        <f t="shared" si="39"/>
        <v>100.26638750119278</v>
      </c>
      <c r="P114">
        <f t="shared" si="40"/>
        <v>115.7970521932281</v>
      </c>
      <c r="Q114">
        <f t="shared" si="41"/>
        <v>0.28498082087655524</v>
      </c>
      <c r="R114">
        <f t="shared" si="42"/>
        <v>2.4219326225511679</v>
      </c>
      <c r="S114">
        <f t="shared" si="43"/>
        <v>0.26757618958238827</v>
      </c>
      <c r="T114">
        <f t="shared" si="44"/>
        <v>0.1687102035122173</v>
      </c>
      <c r="U114">
        <f t="shared" si="45"/>
        <v>321.51775409999999</v>
      </c>
      <c r="V114">
        <f t="shared" si="46"/>
        <v>24.891189368824719</v>
      </c>
      <c r="W114">
        <f t="shared" si="47"/>
        <v>24.982800000000001</v>
      </c>
      <c r="X114">
        <f t="shared" si="48"/>
        <v>3.1764184553464725</v>
      </c>
      <c r="Y114">
        <f t="shared" si="49"/>
        <v>50.070438526039972</v>
      </c>
      <c r="Z114">
        <f t="shared" si="50"/>
        <v>1.5481279226703575</v>
      </c>
      <c r="AA114">
        <f t="shared" si="51"/>
        <v>3.0919000676721207</v>
      </c>
      <c r="AB114">
        <f t="shared" si="52"/>
        <v>1.628290532676115</v>
      </c>
      <c r="AC114">
        <f t="shared" si="53"/>
        <v>-270.43898563264867</v>
      </c>
      <c r="AD114">
        <f t="shared" si="54"/>
        <v>-58.955522468092056</v>
      </c>
      <c r="AE114">
        <f t="shared" si="55"/>
        <v>-5.1364138503971031</v>
      </c>
      <c r="AF114">
        <f t="shared" si="56"/>
        <v>-13.013167851137837</v>
      </c>
      <c r="AG114">
        <f t="shared" si="57"/>
        <v>44.737789953152785</v>
      </c>
      <c r="AH114">
        <f t="shared" si="58"/>
        <v>6.2700288688000834</v>
      </c>
      <c r="AI114">
        <f t="shared" si="59"/>
        <v>26.667950071035502</v>
      </c>
      <c r="AJ114">
        <v>1665.0178786638101</v>
      </c>
      <c r="AK114">
        <v>1619.2421212121201</v>
      </c>
      <c r="AL114">
        <v>3.4115738942556302</v>
      </c>
      <c r="AM114">
        <v>65.887509024533699</v>
      </c>
      <c r="AN114">
        <f t="shared" si="60"/>
        <v>6.1324033023276341</v>
      </c>
      <c r="AO114">
        <v>13.714844088454001</v>
      </c>
      <c r="AP114">
        <v>21.039965034965</v>
      </c>
      <c r="AQ114">
        <v>-2.58764939374574E-2</v>
      </c>
      <c r="AR114">
        <v>78.957328814249607</v>
      </c>
      <c r="AS114">
        <v>19</v>
      </c>
      <c r="AT114">
        <v>4</v>
      </c>
      <c r="AU114">
        <f t="shared" si="61"/>
        <v>1</v>
      </c>
      <c r="AV114">
        <f t="shared" si="62"/>
        <v>0</v>
      </c>
      <c r="AW114">
        <f t="shared" si="63"/>
        <v>39164.878833792442</v>
      </c>
      <c r="AX114">
        <f t="shared" si="64"/>
        <v>2000.0070000000001</v>
      </c>
      <c r="AY114">
        <f t="shared" si="65"/>
        <v>1681.2062100000001</v>
      </c>
      <c r="AZ114">
        <f t="shared" si="66"/>
        <v>0.84060016289942985</v>
      </c>
      <c r="BA114">
        <f t="shared" si="67"/>
        <v>0.1607583143958996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1657479842.8</v>
      </c>
      <c r="BH114">
        <v>1577.4069999999999</v>
      </c>
      <c r="BI114">
        <v>1642.96</v>
      </c>
      <c r="BJ114">
        <v>21.08886</v>
      </c>
      <c r="BK114">
        <v>13.72359</v>
      </c>
      <c r="BL114">
        <v>1570.5329999999999</v>
      </c>
      <c r="BM114">
        <v>20.80969</v>
      </c>
      <c r="BN114">
        <v>500.00619999999998</v>
      </c>
      <c r="BO114">
        <v>73.381649999999993</v>
      </c>
      <c r="BP114">
        <v>2.8099160000000001E-2</v>
      </c>
      <c r="BQ114">
        <v>24.531279999999999</v>
      </c>
      <c r="BR114">
        <v>24.982800000000001</v>
      </c>
      <c r="BS114">
        <v>999.9</v>
      </c>
      <c r="BT114">
        <v>0</v>
      </c>
      <c r="BU114">
        <v>0</v>
      </c>
      <c r="BV114">
        <v>10010.870000000001</v>
      </c>
      <c r="BW114">
        <v>0</v>
      </c>
      <c r="BX114">
        <v>2185.34</v>
      </c>
      <c r="BY114">
        <v>-65.554820000000007</v>
      </c>
      <c r="BZ114">
        <v>1611.3869999999999</v>
      </c>
      <c r="CA114">
        <v>1665.8209999999999</v>
      </c>
      <c r="CB114">
        <v>7.3652540000000002</v>
      </c>
      <c r="CC114">
        <v>1642.96</v>
      </c>
      <c r="CD114">
        <v>13.72359</v>
      </c>
      <c r="CE114">
        <v>1.5475350000000001</v>
      </c>
      <c r="CF114">
        <v>1.007061</v>
      </c>
      <c r="CG114">
        <v>13.446070000000001</v>
      </c>
      <c r="CH114">
        <v>7.0189300000000001</v>
      </c>
      <c r="CI114">
        <v>2000.0070000000001</v>
      </c>
      <c r="CJ114">
        <v>0.97999309999999995</v>
      </c>
      <c r="CK114">
        <v>2.0007230000000001E-2</v>
      </c>
      <c r="CL114">
        <v>0</v>
      </c>
      <c r="CM114">
        <v>2.4671699999999999</v>
      </c>
      <c r="CN114">
        <v>0</v>
      </c>
      <c r="CO114">
        <v>18011.87</v>
      </c>
      <c r="CP114">
        <v>16705.43</v>
      </c>
      <c r="CQ114">
        <v>47.093499999999999</v>
      </c>
      <c r="CR114">
        <v>50.337200000000003</v>
      </c>
      <c r="CS114">
        <v>48.436999999999998</v>
      </c>
      <c r="CT114">
        <v>47.574599999999997</v>
      </c>
      <c r="CU114">
        <v>46.186999999999998</v>
      </c>
      <c r="CV114">
        <v>1959.9960000000001</v>
      </c>
      <c r="CW114">
        <v>40.011000000000003</v>
      </c>
      <c r="CX114">
        <v>0</v>
      </c>
      <c r="CY114">
        <v>1651546630.2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3.5000000000000003E-2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-65.836884999999995</v>
      </c>
      <c r="DO114">
        <v>1.1740232645404001</v>
      </c>
      <c r="DP114">
        <v>0.35096620531754902</v>
      </c>
      <c r="DQ114">
        <v>0</v>
      </c>
      <c r="DR114">
        <v>7.4009859999999996</v>
      </c>
      <c r="DS114">
        <v>-0.14940270168860201</v>
      </c>
      <c r="DT114">
        <v>3.3661196933561302E-2</v>
      </c>
      <c r="DU114">
        <v>0</v>
      </c>
      <c r="DV114">
        <v>0</v>
      </c>
      <c r="DW114">
        <v>2</v>
      </c>
      <c r="DX114" t="s">
        <v>357</v>
      </c>
      <c r="DY114">
        <v>2.8187600000000002</v>
      </c>
      <c r="DZ114">
        <v>2.6446999999999998</v>
      </c>
      <c r="EA114">
        <v>0.17990100000000001</v>
      </c>
      <c r="EB114">
        <v>0.18413599999999999</v>
      </c>
      <c r="EC114">
        <v>7.5426099999999996E-2</v>
      </c>
      <c r="ED114">
        <v>5.5478800000000002E-2</v>
      </c>
      <c r="EE114">
        <v>22780.799999999999</v>
      </c>
      <c r="EF114">
        <v>19803</v>
      </c>
      <c r="EG114">
        <v>24895.200000000001</v>
      </c>
      <c r="EH114">
        <v>23665.1</v>
      </c>
      <c r="EI114">
        <v>39342.6</v>
      </c>
      <c r="EJ114">
        <v>37039.699999999997</v>
      </c>
      <c r="EK114">
        <v>45061</v>
      </c>
      <c r="EL114">
        <v>42266.8</v>
      </c>
      <c r="EM114">
        <v>1.72712</v>
      </c>
      <c r="EN114">
        <v>2.0709300000000002</v>
      </c>
      <c r="EO114">
        <v>-5.3823000000000003E-2</v>
      </c>
      <c r="EP114">
        <v>0</v>
      </c>
      <c r="EQ114">
        <v>25.855599999999999</v>
      </c>
      <c r="ER114">
        <v>999.9</v>
      </c>
      <c r="ES114">
        <v>39.122</v>
      </c>
      <c r="ET114">
        <v>35.116999999999997</v>
      </c>
      <c r="EU114">
        <v>30.308599999999998</v>
      </c>
      <c r="EV114">
        <v>52.700600000000001</v>
      </c>
      <c r="EW114">
        <v>28.669899999999998</v>
      </c>
      <c r="EX114">
        <v>2</v>
      </c>
      <c r="EY114">
        <v>0.41412599999999999</v>
      </c>
      <c r="EZ114">
        <v>8.1436100000000007</v>
      </c>
      <c r="FA114">
        <v>20.051500000000001</v>
      </c>
      <c r="FB114">
        <v>5.2340600000000004</v>
      </c>
      <c r="FC114">
        <v>11.996</v>
      </c>
      <c r="FD114">
        <v>4.9558</v>
      </c>
      <c r="FE114">
        <v>3.3039800000000001</v>
      </c>
      <c r="FF114">
        <v>347.9</v>
      </c>
      <c r="FG114">
        <v>9999</v>
      </c>
      <c r="FH114">
        <v>9999</v>
      </c>
      <c r="FI114">
        <v>6225.9</v>
      </c>
      <c r="FJ114">
        <v>1.8681399999999999</v>
      </c>
      <c r="FK114">
        <v>1.86381</v>
      </c>
      <c r="FL114">
        <v>1.8713599999999999</v>
      </c>
      <c r="FM114">
        <v>1.8622799999999999</v>
      </c>
      <c r="FN114">
        <v>1.86174</v>
      </c>
      <c r="FO114">
        <v>1.8681700000000001</v>
      </c>
      <c r="FP114">
        <v>1.85826</v>
      </c>
      <c r="FQ114">
        <v>1.8645499999999999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6.92</v>
      </c>
      <c r="GF114">
        <v>0.2772</v>
      </c>
      <c r="GG114">
        <v>1.5888367920270901</v>
      </c>
      <c r="GH114">
        <v>4.7671702753221603E-3</v>
      </c>
      <c r="GI114">
        <v>-2.2125445796511702E-6</v>
      </c>
      <c r="GJ114">
        <v>8.4011376092462001E-10</v>
      </c>
      <c r="GK114">
        <v>-6.0944756582233202E-2</v>
      </c>
      <c r="GL114">
        <v>-8.7290647325877699E-3</v>
      </c>
      <c r="GM114">
        <v>1.43137740804298E-3</v>
      </c>
      <c r="GN114">
        <v>-1.08861914993027E-5</v>
      </c>
      <c r="GO114">
        <v>12</v>
      </c>
      <c r="GP114">
        <v>2219</v>
      </c>
      <c r="GQ114">
        <v>4</v>
      </c>
      <c r="GR114">
        <v>38</v>
      </c>
      <c r="GS114">
        <v>3028.8</v>
      </c>
      <c r="GT114">
        <v>3028.8</v>
      </c>
      <c r="GU114">
        <v>3.8110400000000002</v>
      </c>
      <c r="GV114">
        <v>2.33887</v>
      </c>
      <c r="GW114">
        <v>1.9982899999999999</v>
      </c>
      <c r="GX114">
        <v>2.7087400000000001</v>
      </c>
      <c r="GY114">
        <v>2.0935100000000002</v>
      </c>
      <c r="GZ114">
        <v>2.3767100000000001</v>
      </c>
      <c r="HA114">
        <v>40.095300000000002</v>
      </c>
      <c r="HB114">
        <v>13.7643</v>
      </c>
      <c r="HC114">
        <v>18</v>
      </c>
      <c r="HD114">
        <v>424.36399999999998</v>
      </c>
      <c r="HE114">
        <v>656.15800000000002</v>
      </c>
      <c r="HF114">
        <v>17.938400000000001</v>
      </c>
      <c r="HG114">
        <v>32.436599999999999</v>
      </c>
      <c r="HH114">
        <v>30.000900000000001</v>
      </c>
      <c r="HI114">
        <v>32.194499999999998</v>
      </c>
      <c r="HJ114">
        <v>32.176000000000002</v>
      </c>
      <c r="HK114">
        <v>76.252899999999997</v>
      </c>
      <c r="HL114">
        <v>63.702800000000003</v>
      </c>
      <c r="HM114">
        <v>0</v>
      </c>
      <c r="HN114">
        <v>18.788799999999998</v>
      </c>
      <c r="HO114">
        <v>1670.99</v>
      </c>
      <c r="HP114">
        <v>13.8477</v>
      </c>
      <c r="HQ114">
        <v>95.328100000000006</v>
      </c>
      <c r="HR114">
        <v>99.328400000000002</v>
      </c>
    </row>
    <row r="115" spans="1:226" x14ac:dyDescent="0.2">
      <c r="A115">
        <v>99</v>
      </c>
      <c r="B115">
        <v>1657479850.5999999</v>
      </c>
      <c r="C115">
        <v>581.59999990463302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1657479848.0999999</v>
      </c>
      <c r="J115">
        <f t="shared" si="34"/>
        <v>6.0960214908942828E-3</v>
      </c>
      <c r="K115">
        <f t="shared" si="35"/>
        <v>6.0960214908942829</v>
      </c>
      <c r="L115">
        <f t="shared" si="36"/>
        <v>26.12717029834689</v>
      </c>
      <c r="M115">
        <f t="shared" si="37"/>
        <v>1595.50555555556</v>
      </c>
      <c r="N115">
        <f t="shared" si="38"/>
        <v>1386.1134488161297</v>
      </c>
      <c r="O115">
        <f t="shared" si="39"/>
        <v>101.75475371793281</v>
      </c>
      <c r="P115">
        <f t="shared" si="40"/>
        <v>117.12625326578564</v>
      </c>
      <c r="Q115">
        <f t="shared" si="41"/>
        <v>0.28402753857841845</v>
      </c>
      <c r="R115">
        <f t="shared" si="42"/>
        <v>2.4226797710931773</v>
      </c>
      <c r="S115">
        <f t="shared" si="43"/>
        <v>0.26674034622872861</v>
      </c>
      <c r="T115">
        <f t="shared" si="44"/>
        <v>0.16817814964879879</v>
      </c>
      <c r="U115">
        <f t="shared" si="45"/>
        <v>321.5206089999993</v>
      </c>
      <c r="V115">
        <f t="shared" si="46"/>
        <v>24.869083699658951</v>
      </c>
      <c r="W115">
        <f t="shared" si="47"/>
        <v>24.925044444444399</v>
      </c>
      <c r="X115">
        <f t="shared" si="48"/>
        <v>3.1654960178456601</v>
      </c>
      <c r="Y115">
        <f t="shared" si="49"/>
        <v>49.958395805207836</v>
      </c>
      <c r="Z115">
        <f t="shared" si="50"/>
        <v>1.5415855894229005</v>
      </c>
      <c r="AA115">
        <f t="shared" si="51"/>
        <v>3.0857387723850818</v>
      </c>
      <c r="AB115">
        <f t="shared" si="52"/>
        <v>1.6239104284227597</v>
      </c>
      <c r="AC115">
        <f t="shared" si="53"/>
        <v>-268.83454774843784</v>
      </c>
      <c r="AD115">
        <f t="shared" si="54"/>
        <v>-55.78417669796972</v>
      </c>
      <c r="AE115">
        <f t="shared" si="55"/>
        <v>-4.8563866260095807</v>
      </c>
      <c r="AF115">
        <f t="shared" si="56"/>
        <v>-7.9545020724178315</v>
      </c>
      <c r="AG115">
        <f t="shared" si="57"/>
        <v>44.422213964513624</v>
      </c>
      <c r="AH115">
        <f t="shared" si="58"/>
        <v>6.1654842434135286</v>
      </c>
      <c r="AI115">
        <f t="shared" si="59"/>
        <v>26.12717029834689</v>
      </c>
      <c r="AJ115">
        <v>1681.9817219013</v>
      </c>
      <c r="AK115">
        <v>1636.65236363636</v>
      </c>
      <c r="AL115">
        <v>3.4664721309718698</v>
      </c>
      <c r="AM115">
        <v>65.887509024533699</v>
      </c>
      <c r="AN115">
        <f t="shared" si="60"/>
        <v>6.0960214908942829</v>
      </c>
      <c r="AO115">
        <v>13.738421973668</v>
      </c>
      <c r="AP115">
        <v>20.981711888111899</v>
      </c>
      <c r="AQ115">
        <v>-1.76267676117716E-2</v>
      </c>
      <c r="AR115">
        <v>78.957328814249607</v>
      </c>
      <c r="AS115">
        <v>19</v>
      </c>
      <c r="AT115">
        <v>4</v>
      </c>
      <c r="AU115">
        <f t="shared" si="61"/>
        <v>1</v>
      </c>
      <c r="AV115">
        <f t="shared" si="62"/>
        <v>0</v>
      </c>
      <c r="AW115">
        <f t="shared" si="63"/>
        <v>39187.722342916888</v>
      </c>
      <c r="AX115">
        <f t="shared" si="64"/>
        <v>2000.02444444444</v>
      </c>
      <c r="AY115">
        <f t="shared" si="65"/>
        <v>1681.2208999999962</v>
      </c>
      <c r="AZ115">
        <f t="shared" si="66"/>
        <v>0.84060017599784886</v>
      </c>
      <c r="BA115">
        <f t="shared" si="67"/>
        <v>0.16075833967584841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1657479848.0999999</v>
      </c>
      <c r="BH115">
        <v>1595.50555555556</v>
      </c>
      <c r="BI115">
        <v>1660.60777777778</v>
      </c>
      <c r="BJ115">
        <v>20.9996333333333</v>
      </c>
      <c r="BK115">
        <v>13.7574111111111</v>
      </c>
      <c r="BL115">
        <v>1588.5588888888899</v>
      </c>
      <c r="BM115">
        <v>20.7236222222222</v>
      </c>
      <c r="BN115">
        <v>500.06844444444403</v>
      </c>
      <c r="BO115">
        <v>73.382199999999997</v>
      </c>
      <c r="BP115">
        <v>2.7919355555555601E-2</v>
      </c>
      <c r="BQ115">
        <v>24.4979444444444</v>
      </c>
      <c r="BR115">
        <v>24.925044444444399</v>
      </c>
      <c r="BS115">
        <v>999.9</v>
      </c>
      <c r="BT115">
        <v>0</v>
      </c>
      <c r="BU115">
        <v>0</v>
      </c>
      <c r="BV115">
        <v>10015.711111111101</v>
      </c>
      <c r="BW115">
        <v>0</v>
      </c>
      <c r="BX115">
        <v>2124.4955555555598</v>
      </c>
      <c r="BY115">
        <v>-65.101655555555496</v>
      </c>
      <c r="BZ115">
        <v>1629.72888888889</v>
      </c>
      <c r="CA115">
        <v>1683.7733333333299</v>
      </c>
      <c r="CB115">
        <v>7.2422155555555596</v>
      </c>
      <c r="CC115">
        <v>1660.60777777778</v>
      </c>
      <c r="CD115">
        <v>13.7574111111111</v>
      </c>
      <c r="CE115">
        <v>1.5409977777777799</v>
      </c>
      <c r="CF115">
        <v>1.0095488888888899</v>
      </c>
      <c r="CG115">
        <v>13.381133333333301</v>
      </c>
      <c r="CH115">
        <v>7.0549255555555597</v>
      </c>
      <c r="CI115">
        <v>2000.02444444444</v>
      </c>
      <c r="CJ115">
        <v>0.979993</v>
      </c>
      <c r="CK115">
        <v>2.0007333333333301E-2</v>
      </c>
      <c r="CL115">
        <v>0</v>
      </c>
      <c r="CM115">
        <v>2.4426333333333301</v>
      </c>
      <c r="CN115">
        <v>0</v>
      </c>
      <c r="CO115">
        <v>18069.833333333299</v>
      </c>
      <c r="CP115">
        <v>16705.555555555598</v>
      </c>
      <c r="CQ115">
        <v>47.125</v>
      </c>
      <c r="CR115">
        <v>50.375</v>
      </c>
      <c r="CS115">
        <v>48.478999999999999</v>
      </c>
      <c r="CT115">
        <v>47.625</v>
      </c>
      <c r="CU115">
        <v>46.243000000000002</v>
      </c>
      <c r="CV115">
        <v>1960.0122222222201</v>
      </c>
      <c r="CW115">
        <v>40.012222222222199</v>
      </c>
      <c r="CX115">
        <v>0</v>
      </c>
      <c r="CY115">
        <v>1651546635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3.5000000000000003E-2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-65.651637500000007</v>
      </c>
      <c r="DO115">
        <v>3.5438465290808301</v>
      </c>
      <c r="DP115">
        <v>0.47296235140204401</v>
      </c>
      <c r="DQ115">
        <v>0</v>
      </c>
      <c r="DR115">
        <v>7.3499325000000004</v>
      </c>
      <c r="DS115">
        <v>-0.52180525328330796</v>
      </c>
      <c r="DT115">
        <v>6.9658178620675901E-2</v>
      </c>
      <c r="DU115">
        <v>0</v>
      </c>
      <c r="DV115">
        <v>0</v>
      </c>
      <c r="DW115">
        <v>2</v>
      </c>
      <c r="DX115" t="s">
        <v>357</v>
      </c>
      <c r="DY115">
        <v>2.8186</v>
      </c>
      <c r="DZ115">
        <v>2.6445099999999999</v>
      </c>
      <c r="EA115">
        <v>0.18104899999999999</v>
      </c>
      <c r="EB115">
        <v>0.18520400000000001</v>
      </c>
      <c r="EC115">
        <v>7.5289300000000003E-2</v>
      </c>
      <c r="ED115">
        <v>5.56993E-2</v>
      </c>
      <c r="EE115">
        <v>22748.400000000001</v>
      </c>
      <c r="EF115">
        <v>19776.900000000001</v>
      </c>
      <c r="EG115">
        <v>24894.799999999999</v>
      </c>
      <c r="EH115">
        <v>23665</v>
      </c>
      <c r="EI115">
        <v>39348</v>
      </c>
      <c r="EJ115">
        <v>37031</v>
      </c>
      <c r="EK115">
        <v>45060.4</v>
      </c>
      <c r="EL115">
        <v>42266.7</v>
      </c>
      <c r="EM115">
        <v>1.72705</v>
      </c>
      <c r="EN115">
        <v>2.0708500000000001</v>
      </c>
      <c r="EO115">
        <v>-5.8449800000000003E-2</v>
      </c>
      <c r="EP115">
        <v>0</v>
      </c>
      <c r="EQ115">
        <v>25.8583</v>
      </c>
      <c r="ER115">
        <v>999.9</v>
      </c>
      <c r="ES115">
        <v>39.097999999999999</v>
      </c>
      <c r="ET115">
        <v>35.137</v>
      </c>
      <c r="EU115">
        <v>30.3246</v>
      </c>
      <c r="EV115">
        <v>52.740600000000001</v>
      </c>
      <c r="EW115">
        <v>28.585699999999999</v>
      </c>
      <c r="EX115">
        <v>2</v>
      </c>
      <c r="EY115">
        <v>0.40198400000000001</v>
      </c>
      <c r="EZ115">
        <v>5.8923100000000002</v>
      </c>
      <c r="FA115">
        <v>20.1509</v>
      </c>
      <c r="FB115">
        <v>5.2319699999999996</v>
      </c>
      <c r="FC115">
        <v>11.992000000000001</v>
      </c>
      <c r="FD115">
        <v>4.9554999999999998</v>
      </c>
      <c r="FE115">
        <v>3.3039000000000001</v>
      </c>
      <c r="FF115">
        <v>347.9</v>
      </c>
      <c r="FG115">
        <v>9999</v>
      </c>
      <c r="FH115">
        <v>9999</v>
      </c>
      <c r="FI115">
        <v>6226.1</v>
      </c>
      <c r="FJ115">
        <v>1.86815</v>
      </c>
      <c r="FK115">
        <v>1.8638699999999999</v>
      </c>
      <c r="FL115">
        <v>1.8714200000000001</v>
      </c>
      <c r="FM115">
        <v>1.8623499999999999</v>
      </c>
      <c r="FN115">
        <v>1.86178</v>
      </c>
      <c r="FO115">
        <v>1.86822</v>
      </c>
      <c r="FP115">
        <v>1.8583700000000001</v>
      </c>
      <c r="FQ115">
        <v>1.86463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6.98</v>
      </c>
      <c r="GF115">
        <v>0.27539999999999998</v>
      </c>
      <c r="GG115">
        <v>1.5888367920270901</v>
      </c>
      <c r="GH115">
        <v>4.7671702753221603E-3</v>
      </c>
      <c r="GI115">
        <v>-2.2125445796511702E-6</v>
      </c>
      <c r="GJ115">
        <v>8.4011376092462001E-10</v>
      </c>
      <c r="GK115">
        <v>-6.0944756582233202E-2</v>
      </c>
      <c r="GL115">
        <v>-8.7290647325877699E-3</v>
      </c>
      <c r="GM115">
        <v>1.43137740804298E-3</v>
      </c>
      <c r="GN115">
        <v>-1.08861914993027E-5</v>
      </c>
      <c r="GO115">
        <v>12</v>
      </c>
      <c r="GP115">
        <v>2219</v>
      </c>
      <c r="GQ115">
        <v>4</v>
      </c>
      <c r="GR115">
        <v>38</v>
      </c>
      <c r="GS115">
        <v>3028.8</v>
      </c>
      <c r="GT115">
        <v>3028.8</v>
      </c>
      <c r="GU115">
        <v>3.8415499999999998</v>
      </c>
      <c r="GV115">
        <v>2.32056</v>
      </c>
      <c r="GW115">
        <v>1.9982899999999999</v>
      </c>
      <c r="GX115">
        <v>2.7099600000000001</v>
      </c>
      <c r="GY115">
        <v>2.0935100000000002</v>
      </c>
      <c r="GZ115">
        <v>2.4182100000000002</v>
      </c>
      <c r="HA115">
        <v>40.120600000000003</v>
      </c>
      <c r="HB115">
        <v>13.7643</v>
      </c>
      <c r="HC115">
        <v>18</v>
      </c>
      <c r="HD115">
        <v>424.39</v>
      </c>
      <c r="HE115">
        <v>656.21100000000001</v>
      </c>
      <c r="HF115">
        <v>18.4316</v>
      </c>
      <c r="HG115">
        <v>32.451000000000001</v>
      </c>
      <c r="HH115">
        <v>29.992799999999999</v>
      </c>
      <c r="HI115">
        <v>32.205300000000001</v>
      </c>
      <c r="HJ115">
        <v>32.186599999999999</v>
      </c>
      <c r="HK115">
        <v>76.861199999999997</v>
      </c>
      <c r="HL115">
        <v>63.426299999999998</v>
      </c>
      <c r="HM115">
        <v>0</v>
      </c>
      <c r="HN115">
        <v>18.8262</v>
      </c>
      <c r="HO115">
        <v>1691.09</v>
      </c>
      <c r="HP115">
        <v>13.8832</v>
      </c>
      <c r="HQ115">
        <v>95.326800000000006</v>
      </c>
      <c r="HR115">
        <v>99.328000000000003</v>
      </c>
    </row>
    <row r="116" spans="1:226" x14ac:dyDescent="0.2">
      <c r="A116">
        <v>100</v>
      </c>
      <c r="B116">
        <v>1657479855.5999999</v>
      </c>
      <c r="C116">
        <v>586.59999990463302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1657479852.8</v>
      </c>
      <c r="J116">
        <f t="shared" si="34"/>
        <v>6.0954751087361463E-3</v>
      </c>
      <c r="K116">
        <f t="shared" si="35"/>
        <v>6.0954751087361467</v>
      </c>
      <c r="L116">
        <f t="shared" si="36"/>
        <v>26.22188541995391</v>
      </c>
      <c r="M116">
        <f t="shared" si="37"/>
        <v>1611.4280000000001</v>
      </c>
      <c r="N116">
        <f t="shared" si="38"/>
        <v>1400.9981745261027</v>
      </c>
      <c r="O116">
        <f t="shared" si="39"/>
        <v>102.84607431379698</v>
      </c>
      <c r="P116">
        <f t="shared" si="40"/>
        <v>118.29354730986158</v>
      </c>
      <c r="Q116">
        <f t="shared" si="41"/>
        <v>0.28415530220605051</v>
      </c>
      <c r="R116">
        <f t="shared" si="42"/>
        <v>2.420314117760753</v>
      </c>
      <c r="S116">
        <f t="shared" si="43"/>
        <v>0.26683725653472606</v>
      </c>
      <c r="T116">
        <f t="shared" si="44"/>
        <v>0.16824121638693268</v>
      </c>
      <c r="U116">
        <f t="shared" si="45"/>
        <v>321.5183346</v>
      </c>
      <c r="V116">
        <f t="shared" si="46"/>
        <v>24.866227848752036</v>
      </c>
      <c r="W116">
        <f t="shared" si="47"/>
        <v>24.916419999999999</v>
      </c>
      <c r="X116">
        <f t="shared" si="48"/>
        <v>3.1638678264968196</v>
      </c>
      <c r="Y116">
        <f t="shared" si="49"/>
        <v>49.93924087416768</v>
      </c>
      <c r="Z116">
        <f t="shared" si="50"/>
        <v>1.5406861188543886</v>
      </c>
      <c r="AA116">
        <f t="shared" si="51"/>
        <v>3.0851212230807996</v>
      </c>
      <c r="AB116">
        <f t="shared" si="52"/>
        <v>1.6231817076424311</v>
      </c>
      <c r="AC116">
        <f t="shared" si="53"/>
        <v>-268.81045229526404</v>
      </c>
      <c r="AD116">
        <f t="shared" si="54"/>
        <v>-55.040750215005914</v>
      </c>
      <c r="AE116">
        <f t="shared" si="55"/>
        <v>-4.7960605203474875</v>
      </c>
      <c r="AF116">
        <f t="shared" si="56"/>
        <v>-7.1289284306174636</v>
      </c>
      <c r="AG116">
        <f t="shared" si="57"/>
        <v>44.539948484024059</v>
      </c>
      <c r="AH116">
        <f t="shared" si="58"/>
        <v>6.0783343299499863</v>
      </c>
      <c r="AI116">
        <f t="shared" si="59"/>
        <v>26.22188541995391</v>
      </c>
      <c r="AJ116">
        <v>1699.3475056469299</v>
      </c>
      <c r="AK116">
        <v>1653.9456969697001</v>
      </c>
      <c r="AL116">
        <v>3.4529778958653998</v>
      </c>
      <c r="AM116">
        <v>65.887509024533699</v>
      </c>
      <c r="AN116">
        <f t="shared" si="60"/>
        <v>6.0954751087361467</v>
      </c>
      <c r="AO116">
        <v>13.8360194676711</v>
      </c>
      <c r="AP116">
        <v>20.993119580419599</v>
      </c>
      <c r="AQ116">
        <v>8.66486463371209E-4</v>
      </c>
      <c r="AR116">
        <v>78.957328814249607</v>
      </c>
      <c r="AS116">
        <v>19</v>
      </c>
      <c r="AT116">
        <v>4</v>
      </c>
      <c r="AU116">
        <f t="shared" si="61"/>
        <v>1</v>
      </c>
      <c r="AV116">
        <f t="shared" si="62"/>
        <v>0</v>
      </c>
      <c r="AW116">
        <f t="shared" si="63"/>
        <v>39129.746378482072</v>
      </c>
      <c r="AX116">
        <f t="shared" si="64"/>
        <v>2000.011</v>
      </c>
      <c r="AY116">
        <f t="shared" si="65"/>
        <v>1681.2095399999998</v>
      </c>
      <c r="AZ116">
        <f t="shared" si="66"/>
        <v>0.84060014669919314</v>
      </c>
      <c r="BA116">
        <f t="shared" si="67"/>
        <v>0.16075828312944279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1657479852.8</v>
      </c>
      <c r="BH116">
        <v>1611.4280000000001</v>
      </c>
      <c r="BI116">
        <v>1676.6310000000001</v>
      </c>
      <c r="BJ116">
        <v>20.987660000000002</v>
      </c>
      <c r="BK116">
        <v>13.8466</v>
      </c>
      <c r="BL116">
        <v>1604.415</v>
      </c>
      <c r="BM116">
        <v>20.71209</v>
      </c>
      <c r="BN116">
        <v>499.99</v>
      </c>
      <c r="BO116">
        <v>73.381039999999999</v>
      </c>
      <c r="BP116">
        <v>2.8102269999999999E-2</v>
      </c>
      <c r="BQ116">
        <v>24.494599999999998</v>
      </c>
      <c r="BR116">
        <v>24.916419999999999</v>
      </c>
      <c r="BS116">
        <v>999.9</v>
      </c>
      <c r="BT116">
        <v>0</v>
      </c>
      <c r="BU116">
        <v>0</v>
      </c>
      <c r="BV116">
        <v>10000.307000000001</v>
      </c>
      <c r="BW116">
        <v>0</v>
      </c>
      <c r="BX116">
        <v>2264.8760000000002</v>
      </c>
      <c r="BY116">
        <v>-65.202500000000001</v>
      </c>
      <c r="BZ116">
        <v>1645.972</v>
      </c>
      <c r="CA116">
        <v>1700.172</v>
      </c>
      <c r="CB116">
        <v>7.1410609999999997</v>
      </c>
      <c r="CC116">
        <v>1676.6310000000001</v>
      </c>
      <c r="CD116">
        <v>13.8466</v>
      </c>
      <c r="CE116">
        <v>1.5400959999999999</v>
      </c>
      <c r="CF116">
        <v>1.0160769999999999</v>
      </c>
      <c r="CG116">
        <v>13.372159999999999</v>
      </c>
      <c r="CH116">
        <v>7.1489789999999998</v>
      </c>
      <c r="CI116">
        <v>2000.011</v>
      </c>
      <c r="CJ116">
        <v>0.97999369999999997</v>
      </c>
      <c r="CK116">
        <v>2.0006610000000001E-2</v>
      </c>
      <c r="CL116">
        <v>0</v>
      </c>
      <c r="CM116">
        <v>2.5912600000000001</v>
      </c>
      <c r="CN116">
        <v>0</v>
      </c>
      <c r="CO116">
        <v>18179.72</v>
      </c>
      <c r="CP116">
        <v>16705.45</v>
      </c>
      <c r="CQ116">
        <v>47.125</v>
      </c>
      <c r="CR116">
        <v>50.424599999999998</v>
      </c>
      <c r="CS116">
        <v>48.5</v>
      </c>
      <c r="CT116">
        <v>47.625</v>
      </c>
      <c r="CU116">
        <v>46.25</v>
      </c>
      <c r="CV116">
        <v>1960.001</v>
      </c>
      <c r="CW116">
        <v>40.01</v>
      </c>
      <c r="CX116">
        <v>0</v>
      </c>
      <c r="CY116">
        <v>1651546639.8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3.5000000000000003E-2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-65.48236</v>
      </c>
      <c r="DO116">
        <v>3.778712195122</v>
      </c>
      <c r="DP116">
        <v>0.49981443296487599</v>
      </c>
      <c r="DQ116">
        <v>0</v>
      </c>
      <c r="DR116">
        <v>7.3026752500000001</v>
      </c>
      <c r="DS116">
        <v>-1.00260348968107</v>
      </c>
      <c r="DT116">
        <v>0.105680847365724</v>
      </c>
      <c r="DU116">
        <v>0</v>
      </c>
      <c r="DV116">
        <v>0</v>
      </c>
      <c r="DW116">
        <v>2</v>
      </c>
      <c r="DX116" t="s">
        <v>357</v>
      </c>
      <c r="DY116">
        <v>2.8185600000000002</v>
      </c>
      <c r="DZ116">
        <v>2.6446800000000001</v>
      </c>
      <c r="EA116">
        <v>0.18219399999999999</v>
      </c>
      <c r="EB116">
        <v>0.186361</v>
      </c>
      <c r="EC116">
        <v>7.5315099999999996E-2</v>
      </c>
      <c r="ED116">
        <v>5.5842000000000003E-2</v>
      </c>
      <c r="EE116">
        <v>22716.9</v>
      </c>
      <c r="EF116">
        <v>19749.099999999999</v>
      </c>
      <c r="EG116">
        <v>24895.200000000001</v>
      </c>
      <c r="EH116">
        <v>23665.5</v>
      </c>
      <c r="EI116">
        <v>39347.599999999999</v>
      </c>
      <c r="EJ116">
        <v>37026.300000000003</v>
      </c>
      <c r="EK116">
        <v>45061.2</v>
      </c>
      <c r="EL116">
        <v>42267.8</v>
      </c>
      <c r="EM116">
        <v>1.72715</v>
      </c>
      <c r="EN116">
        <v>2.0708299999999999</v>
      </c>
      <c r="EO116">
        <v>-5.6304E-2</v>
      </c>
      <c r="EP116">
        <v>0</v>
      </c>
      <c r="EQ116">
        <v>25.8599</v>
      </c>
      <c r="ER116">
        <v>999.9</v>
      </c>
      <c r="ES116">
        <v>39.073</v>
      </c>
      <c r="ET116">
        <v>35.146999999999998</v>
      </c>
      <c r="EU116">
        <v>30.3215</v>
      </c>
      <c r="EV116">
        <v>52.840600000000002</v>
      </c>
      <c r="EW116">
        <v>28.601800000000001</v>
      </c>
      <c r="EX116">
        <v>2</v>
      </c>
      <c r="EY116">
        <v>0.401362</v>
      </c>
      <c r="EZ116">
        <v>6.3610699999999998</v>
      </c>
      <c r="FA116">
        <v>20.134399999999999</v>
      </c>
      <c r="FB116">
        <v>5.2328599999999996</v>
      </c>
      <c r="FC116">
        <v>11.992000000000001</v>
      </c>
      <c r="FD116">
        <v>4.9557000000000002</v>
      </c>
      <c r="FE116">
        <v>3.3039999999999998</v>
      </c>
      <c r="FF116">
        <v>347.9</v>
      </c>
      <c r="FG116">
        <v>9999</v>
      </c>
      <c r="FH116">
        <v>9999</v>
      </c>
      <c r="FI116">
        <v>6226.1</v>
      </c>
      <c r="FJ116">
        <v>1.86815</v>
      </c>
      <c r="FK116">
        <v>1.8638600000000001</v>
      </c>
      <c r="FL116">
        <v>1.87138</v>
      </c>
      <c r="FM116">
        <v>1.8623499999999999</v>
      </c>
      <c r="FN116">
        <v>1.8617600000000001</v>
      </c>
      <c r="FO116">
        <v>1.86819</v>
      </c>
      <c r="FP116">
        <v>1.8583499999999999</v>
      </c>
      <c r="FQ116">
        <v>1.86463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7.05</v>
      </c>
      <c r="GF116">
        <v>0.27579999999999999</v>
      </c>
      <c r="GG116">
        <v>1.5888367920270901</v>
      </c>
      <c r="GH116">
        <v>4.7671702753221603E-3</v>
      </c>
      <c r="GI116">
        <v>-2.2125445796511702E-6</v>
      </c>
      <c r="GJ116">
        <v>8.4011376092462001E-10</v>
      </c>
      <c r="GK116">
        <v>-6.0944756582233202E-2</v>
      </c>
      <c r="GL116">
        <v>-8.7290647325877699E-3</v>
      </c>
      <c r="GM116">
        <v>1.43137740804298E-3</v>
      </c>
      <c r="GN116">
        <v>-1.08861914993027E-5</v>
      </c>
      <c r="GO116">
        <v>12</v>
      </c>
      <c r="GP116">
        <v>2219</v>
      </c>
      <c r="GQ116">
        <v>4</v>
      </c>
      <c r="GR116">
        <v>38</v>
      </c>
      <c r="GS116">
        <v>3028.9</v>
      </c>
      <c r="GT116">
        <v>3028.9</v>
      </c>
      <c r="GU116">
        <v>3.8684099999999999</v>
      </c>
      <c r="GV116">
        <v>2.33765</v>
      </c>
      <c r="GW116">
        <v>1.9982899999999999</v>
      </c>
      <c r="GX116">
        <v>2.7087400000000001</v>
      </c>
      <c r="GY116">
        <v>2.0947300000000002</v>
      </c>
      <c r="GZ116">
        <v>2.4291999999999998</v>
      </c>
      <c r="HA116">
        <v>40.120600000000003</v>
      </c>
      <c r="HB116">
        <v>13.7643</v>
      </c>
      <c r="HC116">
        <v>18</v>
      </c>
      <c r="HD116">
        <v>424.52499999999998</v>
      </c>
      <c r="HE116">
        <v>656.322</v>
      </c>
      <c r="HF116">
        <v>18.772300000000001</v>
      </c>
      <c r="HG116">
        <v>32.468200000000003</v>
      </c>
      <c r="HH116">
        <v>29.997399999999999</v>
      </c>
      <c r="HI116">
        <v>32.217100000000002</v>
      </c>
      <c r="HJ116">
        <v>32.198700000000002</v>
      </c>
      <c r="HK116">
        <v>77.410499999999999</v>
      </c>
      <c r="HL116">
        <v>63.426299999999998</v>
      </c>
      <c r="HM116">
        <v>0</v>
      </c>
      <c r="HN116">
        <v>18.889500000000002</v>
      </c>
      <c r="HO116">
        <v>1704.53</v>
      </c>
      <c r="HP116">
        <v>13.8973</v>
      </c>
      <c r="HQ116">
        <v>95.328500000000005</v>
      </c>
      <c r="HR116">
        <v>99.330399999999997</v>
      </c>
    </row>
    <row r="117" spans="1:226" x14ac:dyDescent="0.2">
      <c r="A117">
        <v>101</v>
      </c>
      <c r="B117">
        <v>1657479860.5999999</v>
      </c>
      <c r="C117">
        <v>591.59999990463302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1657479858.0999999</v>
      </c>
      <c r="J117">
        <f t="shared" si="34"/>
        <v>6.049241505322045E-3</v>
      </c>
      <c r="K117">
        <f t="shared" si="35"/>
        <v>6.049241505322045</v>
      </c>
      <c r="L117">
        <f t="shared" si="36"/>
        <v>25.698833383718817</v>
      </c>
      <c r="M117">
        <f t="shared" si="37"/>
        <v>1629.82555555556</v>
      </c>
      <c r="N117">
        <f t="shared" si="38"/>
        <v>1419.7213042413166</v>
      </c>
      <c r="O117">
        <f t="shared" si="39"/>
        <v>104.22060609801784</v>
      </c>
      <c r="P117">
        <f t="shared" si="40"/>
        <v>119.6441912413304</v>
      </c>
      <c r="Q117">
        <f t="shared" si="41"/>
        <v>0.28054287854302418</v>
      </c>
      <c r="R117">
        <f t="shared" si="42"/>
        <v>2.4209088203510114</v>
      </c>
      <c r="S117">
        <f t="shared" si="43"/>
        <v>0.26365219378447446</v>
      </c>
      <c r="T117">
        <f t="shared" si="44"/>
        <v>0.16621537110089521</v>
      </c>
      <c r="U117">
        <f t="shared" si="45"/>
        <v>321.5151603333332</v>
      </c>
      <c r="V117">
        <f t="shared" si="46"/>
        <v>24.892501307221458</v>
      </c>
      <c r="W117">
        <f t="shared" si="47"/>
        <v>24.9522333333333</v>
      </c>
      <c r="X117">
        <f t="shared" si="48"/>
        <v>3.1706337468889001</v>
      </c>
      <c r="Y117">
        <f t="shared" si="49"/>
        <v>49.893321349352689</v>
      </c>
      <c r="Z117">
        <f t="shared" si="50"/>
        <v>1.5403762523513529</v>
      </c>
      <c r="AA117">
        <f t="shared" si="51"/>
        <v>3.087339569089115</v>
      </c>
      <c r="AB117">
        <f t="shared" si="52"/>
        <v>1.6302574945375472</v>
      </c>
      <c r="AC117">
        <f t="shared" si="53"/>
        <v>-266.77155038470221</v>
      </c>
      <c r="AD117">
        <f t="shared" si="54"/>
        <v>-58.160846141783573</v>
      </c>
      <c r="AE117">
        <f t="shared" si="55"/>
        <v>-5.0679112204013341</v>
      </c>
      <c r="AF117">
        <f t="shared" si="56"/>
        <v>-8.4851474135539391</v>
      </c>
      <c r="AG117">
        <f t="shared" si="57"/>
        <v>44.262044216122376</v>
      </c>
      <c r="AH117">
        <f t="shared" si="58"/>
        <v>6.0620030311058493</v>
      </c>
      <c r="AI117">
        <f t="shared" si="59"/>
        <v>25.698833383718817</v>
      </c>
      <c r="AJ117">
        <v>1716.83620164731</v>
      </c>
      <c r="AK117">
        <v>1671.75684848485</v>
      </c>
      <c r="AL117">
        <v>3.5336752147101098</v>
      </c>
      <c r="AM117">
        <v>65.887509024533699</v>
      </c>
      <c r="AN117">
        <f t="shared" si="60"/>
        <v>6.049241505322045</v>
      </c>
      <c r="AO117">
        <v>13.8615283439597</v>
      </c>
      <c r="AP117">
        <v>20.969055944055999</v>
      </c>
      <c r="AQ117">
        <v>-1.50473432136523E-4</v>
      </c>
      <c r="AR117">
        <v>78.957328814249607</v>
      </c>
      <c r="AS117">
        <v>19</v>
      </c>
      <c r="AT117">
        <v>4</v>
      </c>
      <c r="AU117">
        <f t="shared" si="61"/>
        <v>1</v>
      </c>
      <c r="AV117">
        <f t="shared" si="62"/>
        <v>0</v>
      </c>
      <c r="AW117">
        <f t="shared" si="63"/>
        <v>39142.843190899519</v>
      </c>
      <c r="AX117">
        <f t="shared" si="64"/>
        <v>1999.9911111111101</v>
      </c>
      <c r="AY117">
        <f t="shared" si="65"/>
        <v>1681.1928333333326</v>
      </c>
      <c r="AZ117">
        <f t="shared" si="66"/>
        <v>0.84060015266734522</v>
      </c>
      <c r="BA117">
        <f t="shared" si="67"/>
        <v>0.16075829464797622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1657479858.0999999</v>
      </c>
      <c r="BH117">
        <v>1629.82555555556</v>
      </c>
      <c r="BI117">
        <v>1694.79555555556</v>
      </c>
      <c r="BJ117">
        <v>20.983422222222199</v>
      </c>
      <c r="BK117">
        <v>13.8617111111111</v>
      </c>
      <c r="BL117">
        <v>1622.7377777777799</v>
      </c>
      <c r="BM117">
        <v>20.707966666666699</v>
      </c>
      <c r="BN117">
        <v>500.00355555555598</v>
      </c>
      <c r="BO117">
        <v>73.381011111111107</v>
      </c>
      <c r="BP117">
        <v>2.8189544444444398E-2</v>
      </c>
      <c r="BQ117">
        <v>24.506611111111098</v>
      </c>
      <c r="BR117">
        <v>24.9522333333333</v>
      </c>
      <c r="BS117">
        <v>999.9</v>
      </c>
      <c r="BT117">
        <v>0</v>
      </c>
      <c r="BU117">
        <v>0</v>
      </c>
      <c r="BV117">
        <v>10004.222222222201</v>
      </c>
      <c r="BW117">
        <v>0</v>
      </c>
      <c r="BX117">
        <v>2361.0588888888901</v>
      </c>
      <c r="BY117">
        <v>-64.969088888888905</v>
      </c>
      <c r="BZ117">
        <v>1664.75555555556</v>
      </c>
      <c r="CA117">
        <v>1718.61777777778</v>
      </c>
      <c r="CB117">
        <v>7.1216933333333303</v>
      </c>
      <c r="CC117">
        <v>1694.79555555556</v>
      </c>
      <c r="CD117">
        <v>13.8617111111111</v>
      </c>
      <c r="CE117">
        <v>1.53978444444444</v>
      </c>
      <c r="CF117">
        <v>1.01718666666667</v>
      </c>
      <c r="CG117">
        <v>13.3690333333333</v>
      </c>
      <c r="CH117">
        <v>7.1649033333333296</v>
      </c>
      <c r="CI117">
        <v>1999.9911111111101</v>
      </c>
      <c r="CJ117">
        <v>0.97999366666666698</v>
      </c>
      <c r="CK117">
        <v>2.0006644444444398E-2</v>
      </c>
      <c r="CL117">
        <v>0</v>
      </c>
      <c r="CM117">
        <v>2.5726222222222201</v>
      </c>
      <c r="CN117">
        <v>0</v>
      </c>
      <c r="CO117">
        <v>18187.666666666701</v>
      </c>
      <c r="CP117">
        <v>16705.333333333299</v>
      </c>
      <c r="CQ117">
        <v>47.186999999999998</v>
      </c>
      <c r="CR117">
        <v>50.451000000000001</v>
      </c>
      <c r="CS117">
        <v>48.513777777777797</v>
      </c>
      <c r="CT117">
        <v>47.686999999999998</v>
      </c>
      <c r="CU117">
        <v>46.25</v>
      </c>
      <c r="CV117">
        <v>1959.9811111111101</v>
      </c>
      <c r="CW117">
        <v>40.01</v>
      </c>
      <c r="CX117">
        <v>0</v>
      </c>
      <c r="CY117">
        <v>1651546645.2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3.5000000000000003E-2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-65.253242499999999</v>
      </c>
      <c r="DO117">
        <v>1.2416701688555201</v>
      </c>
      <c r="DP117">
        <v>0.327839102981555</v>
      </c>
      <c r="DQ117">
        <v>0</v>
      </c>
      <c r="DR117">
        <v>7.2349405000000004</v>
      </c>
      <c r="DS117">
        <v>-1.08285298311447</v>
      </c>
      <c r="DT117">
        <v>0.10819962220243701</v>
      </c>
      <c r="DU117">
        <v>0</v>
      </c>
      <c r="DV117">
        <v>0</v>
      </c>
      <c r="DW117">
        <v>2</v>
      </c>
      <c r="DX117" t="s">
        <v>357</v>
      </c>
      <c r="DY117">
        <v>2.8184</v>
      </c>
      <c r="DZ117">
        <v>2.6445799999999999</v>
      </c>
      <c r="EA117">
        <v>0.18335699999999999</v>
      </c>
      <c r="EB117">
        <v>0.18742900000000001</v>
      </c>
      <c r="EC117">
        <v>7.5235399999999994E-2</v>
      </c>
      <c r="ED117">
        <v>5.5844499999999998E-2</v>
      </c>
      <c r="EE117">
        <v>22683.9</v>
      </c>
      <c r="EF117">
        <v>19722.7</v>
      </c>
      <c r="EG117">
        <v>24894.7</v>
      </c>
      <c r="EH117">
        <v>23665</v>
      </c>
      <c r="EI117">
        <v>39350.199999999997</v>
      </c>
      <c r="EJ117">
        <v>37025.599999999999</v>
      </c>
      <c r="EK117">
        <v>45060.3</v>
      </c>
      <c r="EL117">
        <v>42267.1</v>
      </c>
      <c r="EM117">
        <v>1.7264999999999999</v>
      </c>
      <c r="EN117">
        <v>2.0701700000000001</v>
      </c>
      <c r="EO117">
        <v>-5.4463699999999997E-2</v>
      </c>
      <c r="EP117">
        <v>0</v>
      </c>
      <c r="EQ117">
        <v>25.862100000000002</v>
      </c>
      <c r="ER117">
        <v>999.9</v>
      </c>
      <c r="ES117">
        <v>39.048999999999999</v>
      </c>
      <c r="ET117">
        <v>35.156999999999996</v>
      </c>
      <c r="EU117">
        <v>30.321200000000001</v>
      </c>
      <c r="EV117">
        <v>52.610599999999998</v>
      </c>
      <c r="EW117">
        <v>28.553699999999999</v>
      </c>
      <c r="EX117">
        <v>2</v>
      </c>
      <c r="EY117">
        <v>0.40404699999999999</v>
      </c>
      <c r="EZ117">
        <v>6.8169000000000004</v>
      </c>
      <c r="FA117">
        <v>20.116299999999999</v>
      </c>
      <c r="FB117">
        <v>5.23271</v>
      </c>
      <c r="FC117">
        <v>11.992000000000001</v>
      </c>
      <c r="FD117">
        <v>4.9556500000000003</v>
      </c>
      <c r="FE117">
        <v>3.3039299999999998</v>
      </c>
      <c r="FF117">
        <v>347.9</v>
      </c>
      <c r="FG117">
        <v>9999</v>
      </c>
      <c r="FH117">
        <v>9999</v>
      </c>
      <c r="FI117">
        <v>6226.4</v>
      </c>
      <c r="FJ117">
        <v>1.8681300000000001</v>
      </c>
      <c r="FK117">
        <v>1.8638600000000001</v>
      </c>
      <c r="FL117">
        <v>1.8713599999999999</v>
      </c>
      <c r="FM117">
        <v>1.8623400000000001</v>
      </c>
      <c r="FN117">
        <v>1.86174</v>
      </c>
      <c r="FO117">
        <v>1.86815</v>
      </c>
      <c r="FP117">
        <v>1.8583099999999999</v>
      </c>
      <c r="FQ117">
        <v>1.8646199999999999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7.13</v>
      </c>
      <c r="GF117">
        <v>0.2747</v>
      </c>
      <c r="GG117">
        <v>1.5888367920270901</v>
      </c>
      <c r="GH117">
        <v>4.7671702753221603E-3</v>
      </c>
      <c r="GI117">
        <v>-2.2125445796511702E-6</v>
      </c>
      <c r="GJ117">
        <v>8.4011376092462001E-10</v>
      </c>
      <c r="GK117">
        <v>-6.0944756582233202E-2</v>
      </c>
      <c r="GL117">
        <v>-8.7290647325877699E-3</v>
      </c>
      <c r="GM117">
        <v>1.43137740804298E-3</v>
      </c>
      <c r="GN117">
        <v>-1.08861914993027E-5</v>
      </c>
      <c r="GO117">
        <v>12</v>
      </c>
      <c r="GP117">
        <v>2219</v>
      </c>
      <c r="GQ117">
        <v>4</v>
      </c>
      <c r="GR117">
        <v>38</v>
      </c>
      <c r="GS117">
        <v>3029</v>
      </c>
      <c r="GT117">
        <v>3029</v>
      </c>
      <c r="GU117">
        <v>3.8940399999999999</v>
      </c>
      <c r="GV117">
        <v>2.34131</v>
      </c>
      <c r="GW117">
        <v>1.9982899999999999</v>
      </c>
      <c r="GX117">
        <v>2.7087400000000001</v>
      </c>
      <c r="GY117">
        <v>2.0935100000000002</v>
      </c>
      <c r="GZ117">
        <v>2.3791500000000001</v>
      </c>
      <c r="HA117">
        <v>40.146000000000001</v>
      </c>
      <c r="HB117">
        <v>13.7293</v>
      </c>
      <c r="HC117">
        <v>18</v>
      </c>
      <c r="HD117">
        <v>424.21699999999998</v>
      </c>
      <c r="HE117">
        <v>655.89599999999996</v>
      </c>
      <c r="HF117">
        <v>18.938400000000001</v>
      </c>
      <c r="HG117">
        <v>32.482599999999998</v>
      </c>
      <c r="HH117">
        <v>30.000699999999998</v>
      </c>
      <c r="HI117">
        <v>32.227899999999998</v>
      </c>
      <c r="HJ117">
        <v>32.210099999999997</v>
      </c>
      <c r="HK117">
        <v>77.8994</v>
      </c>
      <c r="HL117">
        <v>63.426299999999998</v>
      </c>
      <c r="HM117">
        <v>0</v>
      </c>
      <c r="HN117">
        <v>18.928799999999999</v>
      </c>
      <c r="HO117">
        <v>1724.88</v>
      </c>
      <c r="HP117">
        <v>13.9551</v>
      </c>
      <c r="HQ117">
        <v>95.326499999999996</v>
      </c>
      <c r="HR117">
        <v>99.328699999999998</v>
      </c>
    </row>
    <row r="118" spans="1:226" x14ac:dyDescent="0.2">
      <c r="A118">
        <v>102</v>
      </c>
      <c r="B118">
        <v>1657479865.5999999</v>
      </c>
      <c r="C118">
        <v>596.59999990463302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1657479862.8</v>
      </c>
      <c r="J118">
        <f t="shared" si="34"/>
        <v>5.9461935548767919E-3</v>
      </c>
      <c r="K118">
        <f t="shared" si="35"/>
        <v>5.9461935548767917</v>
      </c>
      <c r="L118">
        <f t="shared" si="36"/>
        <v>25.617295965160842</v>
      </c>
      <c r="M118">
        <f t="shared" si="37"/>
        <v>1645.875</v>
      </c>
      <c r="N118">
        <f t="shared" si="38"/>
        <v>1432.0224122077768</v>
      </c>
      <c r="O118">
        <f t="shared" si="39"/>
        <v>105.12354532595971</v>
      </c>
      <c r="P118">
        <f t="shared" si="40"/>
        <v>120.82228161262876</v>
      </c>
      <c r="Q118">
        <f t="shared" si="41"/>
        <v>0.27408611788346515</v>
      </c>
      <c r="R118">
        <f t="shared" si="42"/>
        <v>2.4198260211862195</v>
      </c>
      <c r="S118">
        <f t="shared" si="43"/>
        <v>0.25793319446011614</v>
      </c>
      <c r="T118">
        <f t="shared" si="44"/>
        <v>0.16258013616586273</v>
      </c>
      <c r="U118">
        <f t="shared" si="45"/>
        <v>321.51849419999996</v>
      </c>
      <c r="V118">
        <f t="shared" si="46"/>
        <v>24.943553182902004</v>
      </c>
      <c r="W118">
        <f t="shared" si="47"/>
        <v>24.974319999999999</v>
      </c>
      <c r="X118">
        <f t="shared" si="48"/>
        <v>3.1748127008836025</v>
      </c>
      <c r="Y118">
        <f t="shared" si="49"/>
        <v>49.721552166761938</v>
      </c>
      <c r="Z118">
        <f t="shared" si="50"/>
        <v>1.5368036311600894</v>
      </c>
      <c r="AA118">
        <f t="shared" si="51"/>
        <v>3.0908199044265117</v>
      </c>
      <c r="AB118">
        <f t="shared" si="52"/>
        <v>1.638009069723513</v>
      </c>
      <c r="AC118">
        <f t="shared" si="53"/>
        <v>-262.22713577006652</v>
      </c>
      <c r="AD118">
        <f t="shared" si="54"/>
        <v>-58.55983462467735</v>
      </c>
      <c r="AE118">
        <f t="shared" si="55"/>
        <v>-5.1060132682315631</v>
      </c>
      <c r="AF118">
        <f t="shared" si="56"/>
        <v>-4.3744894629754612</v>
      </c>
      <c r="AG118">
        <f t="shared" si="57"/>
        <v>43.502554582454451</v>
      </c>
      <c r="AH118">
        <f t="shared" si="58"/>
        <v>6.0189442901470418</v>
      </c>
      <c r="AI118">
        <f t="shared" si="59"/>
        <v>25.617295965160842</v>
      </c>
      <c r="AJ118">
        <v>1733.2241546406401</v>
      </c>
      <c r="AK118">
        <v>1688.8416969697</v>
      </c>
      <c r="AL118">
        <v>3.3813145598505301</v>
      </c>
      <c r="AM118">
        <v>65.887509024533699</v>
      </c>
      <c r="AN118">
        <f t="shared" si="60"/>
        <v>5.9461935548767917</v>
      </c>
      <c r="AO118">
        <v>13.8629643629495</v>
      </c>
      <c r="AP118">
        <v>20.9025307692308</v>
      </c>
      <c r="AQ118">
        <v>-1.14449772350533E-2</v>
      </c>
      <c r="AR118">
        <v>78.957328814249607</v>
      </c>
      <c r="AS118">
        <v>19</v>
      </c>
      <c r="AT118">
        <v>4</v>
      </c>
      <c r="AU118">
        <f t="shared" si="61"/>
        <v>1</v>
      </c>
      <c r="AV118">
        <f t="shared" si="62"/>
        <v>0</v>
      </c>
      <c r="AW118">
        <f t="shared" si="63"/>
        <v>39113.650526637401</v>
      </c>
      <c r="AX118">
        <f t="shared" si="64"/>
        <v>2000.0119999999999</v>
      </c>
      <c r="AY118">
        <f t="shared" si="65"/>
        <v>1681.21038</v>
      </c>
      <c r="AZ118">
        <f t="shared" si="66"/>
        <v>0.84060014639912162</v>
      </c>
      <c r="BA118">
        <f t="shared" si="67"/>
        <v>0.16075828255030469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1657479862.8</v>
      </c>
      <c r="BH118">
        <v>1645.875</v>
      </c>
      <c r="BI118">
        <v>1709.963</v>
      </c>
      <c r="BJ118">
        <v>20.93477</v>
      </c>
      <c r="BK118">
        <v>13.86355</v>
      </c>
      <c r="BL118">
        <v>1638.7170000000001</v>
      </c>
      <c r="BM118">
        <v>20.661049999999999</v>
      </c>
      <c r="BN118">
        <v>500.02170000000001</v>
      </c>
      <c r="BO118">
        <v>73.381270000000001</v>
      </c>
      <c r="BP118">
        <v>2.7878090000000001E-2</v>
      </c>
      <c r="BQ118">
        <v>24.52544</v>
      </c>
      <c r="BR118">
        <v>24.974319999999999</v>
      </c>
      <c r="BS118">
        <v>999.9</v>
      </c>
      <c r="BT118">
        <v>0</v>
      </c>
      <c r="BU118">
        <v>0</v>
      </c>
      <c r="BV118">
        <v>9997.0660000000007</v>
      </c>
      <c r="BW118">
        <v>0</v>
      </c>
      <c r="BX118">
        <v>2353.31</v>
      </c>
      <c r="BY118">
        <v>-64.089550000000003</v>
      </c>
      <c r="BZ118">
        <v>1681.066</v>
      </c>
      <c r="CA118">
        <v>1734.002</v>
      </c>
      <c r="CB118">
        <v>7.0712320000000002</v>
      </c>
      <c r="CC118">
        <v>1709.963</v>
      </c>
      <c r="CD118">
        <v>13.86355</v>
      </c>
      <c r="CE118">
        <v>1.5362199999999999</v>
      </c>
      <c r="CF118">
        <v>1.017325</v>
      </c>
      <c r="CG118">
        <v>13.33348</v>
      </c>
      <c r="CH118">
        <v>7.1668830000000003</v>
      </c>
      <c r="CI118">
        <v>2000.0119999999999</v>
      </c>
      <c r="CJ118">
        <v>0.97999400000000003</v>
      </c>
      <c r="CK118">
        <v>2.0006300000000001E-2</v>
      </c>
      <c r="CL118">
        <v>0</v>
      </c>
      <c r="CM118">
        <v>2.5905999999999998</v>
      </c>
      <c r="CN118">
        <v>0</v>
      </c>
      <c r="CO118">
        <v>18133.169999999998</v>
      </c>
      <c r="CP118">
        <v>16705.490000000002</v>
      </c>
      <c r="CQ118">
        <v>47.186999999999998</v>
      </c>
      <c r="CR118">
        <v>50.5</v>
      </c>
      <c r="CS118">
        <v>48.561999999999998</v>
      </c>
      <c r="CT118">
        <v>47.699599999999997</v>
      </c>
      <c r="CU118">
        <v>46.274799999999999</v>
      </c>
      <c r="CV118">
        <v>1960.002</v>
      </c>
      <c r="CW118">
        <v>40.01</v>
      </c>
      <c r="CX118">
        <v>0</v>
      </c>
      <c r="CY118">
        <v>1651546650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3.5000000000000003E-2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-64.950517500000004</v>
      </c>
      <c r="DO118">
        <v>3.81322739212019</v>
      </c>
      <c r="DP118">
        <v>0.51292297125762498</v>
      </c>
      <c r="DQ118">
        <v>0</v>
      </c>
      <c r="DR118">
        <v>7.1584979999999998</v>
      </c>
      <c r="DS118">
        <v>-0.70762221388368896</v>
      </c>
      <c r="DT118">
        <v>7.2627207064570501E-2</v>
      </c>
      <c r="DU118">
        <v>0</v>
      </c>
      <c r="DV118">
        <v>0</v>
      </c>
      <c r="DW118">
        <v>2</v>
      </c>
      <c r="DX118" t="s">
        <v>357</v>
      </c>
      <c r="DY118">
        <v>2.8182399999999999</v>
      </c>
      <c r="DZ118">
        <v>2.6442600000000001</v>
      </c>
      <c r="EA118">
        <v>0.18446399999999999</v>
      </c>
      <c r="EB118">
        <v>0.188467</v>
      </c>
      <c r="EC118">
        <v>7.5062900000000002E-2</v>
      </c>
      <c r="ED118">
        <v>5.5860100000000003E-2</v>
      </c>
      <c r="EE118">
        <v>22652.1</v>
      </c>
      <c r="EF118">
        <v>19697</v>
      </c>
      <c r="EG118">
        <v>24893.599999999999</v>
      </c>
      <c r="EH118">
        <v>23664.5</v>
      </c>
      <c r="EI118">
        <v>39356.199999999997</v>
      </c>
      <c r="EJ118">
        <v>37024.400000000001</v>
      </c>
      <c r="EK118">
        <v>45058.7</v>
      </c>
      <c r="EL118">
        <v>42266.5</v>
      </c>
      <c r="EM118">
        <v>1.72645</v>
      </c>
      <c r="EN118">
        <v>2.07023</v>
      </c>
      <c r="EO118">
        <v>-5.3398300000000003E-2</v>
      </c>
      <c r="EP118">
        <v>0</v>
      </c>
      <c r="EQ118">
        <v>25.865400000000001</v>
      </c>
      <c r="ER118">
        <v>999.9</v>
      </c>
      <c r="ES118">
        <v>39.024999999999999</v>
      </c>
      <c r="ET118">
        <v>35.188000000000002</v>
      </c>
      <c r="EU118">
        <v>30.3521</v>
      </c>
      <c r="EV118">
        <v>52.860599999999998</v>
      </c>
      <c r="EW118">
        <v>28.601800000000001</v>
      </c>
      <c r="EX118">
        <v>2</v>
      </c>
      <c r="EY118">
        <v>0.407777</v>
      </c>
      <c r="EZ118">
        <v>7.2215699999999998</v>
      </c>
      <c r="FA118">
        <v>20.099399999999999</v>
      </c>
      <c r="FB118">
        <v>5.2340600000000004</v>
      </c>
      <c r="FC118">
        <v>11.992000000000001</v>
      </c>
      <c r="FD118">
        <v>4.9558</v>
      </c>
      <c r="FE118">
        <v>3.3039999999999998</v>
      </c>
      <c r="FF118">
        <v>347.9</v>
      </c>
      <c r="FG118">
        <v>9999</v>
      </c>
      <c r="FH118">
        <v>9999</v>
      </c>
      <c r="FI118">
        <v>6226.4</v>
      </c>
      <c r="FJ118">
        <v>1.8681300000000001</v>
      </c>
      <c r="FK118">
        <v>1.8638600000000001</v>
      </c>
      <c r="FL118">
        <v>1.8713599999999999</v>
      </c>
      <c r="FM118">
        <v>1.8623400000000001</v>
      </c>
      <c r="FN118">
        <v>1.8617300000000001</v>
      </c>
      <c r="FO118">
        <v>1.8681399999999999</v>
      </c>
      <c r="FP118">
        <v>1.85829</v>
      </c>
      <c r="FQ118">
        <v>1.8646199999999999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7.19</v>
      </c>
      <c r="GF118">
        <v>0.27229999999999999</v>
      </c>
      <c r="GG118">
        <v>1.5888367920270901</v>
      </c>
      <c r="GH118">
        <v>4.7671702753221603E-3</v>
      </c>
      <c r="GI118">
        <v>-2.2125445796511702E-6</v>
      </c>
      <c r="GJ118">
        <v>8.4011376092462001E-10</v>
      </c>
      <c r="GK118">
        <v>-6.0944756582233202E-2</v>
      </c>
      <c r="GL118">
        <v>-8.7290647325877699E-3</v>
      </c>
      <c r="GM118">
        <v>1.43137740804298E-3</v>
      </c>
      <c r="GN118">
        <v>-1.08861914993027E-5</v>
      </c>
      <c r="GO118">
        <v>12</v>
      </c>
      <c r="GP118">
        <v>2219</v>
      </c>
      <c r="GQ118">
        <v>4</v>
      </c>
      <c r="GR118">
        <v>38</v>
      </c>
      <c r="GS118">
        <v>3029.1</v>
      </c>
      <c r="GT118">
        <v>3029.1</v>
      </c>
      <c r="GU118">
        <v>3.92334</v>
      </c>
      <c r="GV118">
        <v>2.33765</v>
      </c>
      <c r="GW118">
        <v>1.9982899999999999</v>
      </c>
      <c r="GX118">
        <v>2.7099600000000001</v>
      </c>
      <c r="GY118">
        <v>2.0935100000000002</v>
      </c>
      <c r="GZ118">
        <v>2.4133300000000002</v>
      </c>
      <c r="HA118">
        <v>40.171300000000002</v>
      </c>
      <c r="HB118">
        <v>13.720499999999999</v>
      </c>
      <c r="HC118">
        <v>18</v>
      </c>
      <c r="HD118">
        <v>424.26600000000002</v>
      </c>
      <c r="HE118">
        <v>656.07</v>
      </c>
      <c r="HF118">
        <v>19.002500000000001</v>
      </c>
      <c r="HG118">
        <v>32.499400000000001</v>
      </c>
      <c r="HH118">
        <v>30.002600000000001</v>
      </c>
      <c r="HI118">
        <v>32.239800000000002</v>
      </c>
      <c r="HJ118">
        <v>32.222099999999998</v>
      </c>
      <c r="HK118">
        <v>78.499300000000005</v>
      </c>
      <c r="HL118">
        <v>63.099600000000002</v>
      </c>
      <c r="HM118">
        <v>0</v>
      </c>
      <c r="HN118">
        <v>18.948799999999999</v>
      </c>
      <c r="HO118">
        <v>1738.5</v>
      </c>
      <c r="HP118">
        <v>14.036799999999999</v>
      </c>
      <c r="HQ118">
        <v>95.322800000000001</v>
      </c>
      <c r="HR118">
        <v>99.326899999999995</v>
      </c>
    </row>
    <row r="119" spans="1:226" x14ac:dyDescent="0.2">
      <c r="A119">
        <v>103</v>
      </c>
      <c r="B119">
        <v>1657479870.5999999</v>
      </c>
      <c r="C119">
        <v>601.59999990463302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1657479868.0999999</v>
      </c>
      <c r="J119">
        <f t="shared" si="34"/>
        <v>5.845784189728081E-3</v>
      </c>
      <c r="K119">
        <f t="shared" si="35"/>
        <v>5.8457841897280813</v>
      </c>
      <c r="L119">
        <f t="shared" si="36"/>
        <v>25.460419838487873</v>
      </c>
      <c r="M119">
        <f t="shared" si="37"/>
        <v>1663.5477777777801</v>
      </c>
      <c r="N119">
        <f t="shared" si="38"/>
        <v>1445.6977595929218</v>
      </c>
      <c r="O119">
        <f t="shared" si="39"/>
        <v>106.12757447607804</v>
      </c>
      <c r="P119">
        <f t="shared" si="40"/>
        <v>122.119778846678</v>
      </c>
      <c r="Q119">
        <f t="shared" si="41"/>
        <v>0.26701169761650262</v>
      </c>
      <c r="R119">
        <f t="shared" si="42"/>
        <v>2.4187809645261953</v>
      </c>
      <c r="S119">
        <f t="shared" si="43"/>
        <v>0.25165056385030332</v>
      </c>
      <c r="T119">
        <f t="shared" si="44"/>
        <v>0.15858804754077965</v>
      </c>
      <c r="U119">
        <f t="shared" si="45"/>
        <v>321.51391899999942</v>
      </c>
      <c r="V119">
        <f t="shared" si="46"/>
        <v>24.991812628586285</v>
      </c>
      <c r="W119">
        <f t="shared" si="47"/>
        <v>25.009533333333302</v>
      </c>
      <c r="X119">
        <f t="shared" si="48"/>
        <v>3.1814852679664645</v>
      </c>
      <c r="Y119">
        <f t="shared" si="49"/>
        <v>49.481801689627815</v>
      </c>
      <c r="Z119">
        <f t="shared" si="50"/>
        <v>1.5309399220336068</v>
      </c>
      <c r="AA119">
        <f t="shared" si="51"/>
        <v>3.0939453895319997</v>
      </c>
      <c r="AB119">
        <f t="shared" si="52"/>
        <v>1.6505453459328576</v>
      </c>
      <c r="AC119">
        <f t="shared" si="53"/>
        <v>-257.79908276700837</v>
      </c>
      <c r="AD119">
        <f t="shared" si="54"/>
        <v>-60.923496404775577</v>
      </c>
      <c r="AE119">
        <f t="shared" si="55"/>
        <v>-5.3157988172987807</v>
      </c>
      <c r="AF119">
        <f t="shared" si="56"/>
        <v>-2.5244589890833282</v>
      </c>
      <c r="AG119">
        <f t="shared" si="57"/>
        <v>43.299424058538833</v>
      </c>
      <c r="AH119">
        <f t="shared" si="58"/>
        <v>5.9098302535173666</v>
      </c>
      <c r="AI119">
        <f t="shared" si="59"/>
        <v>25.460419838487873</v>
      </c>
      <c r="AJ119">
        <v>1749.83757647261</v>
      </c>
      <c r="AK119">
        <v>1705.7001212121199</v>
      </c>
      <c r="AL119">
        <v>3.36681909017745</v>
      </c>
      <c r="AM119">
        <v>65.887509024533699</v>
      </c>
      <c r="AN119">
        <f t="shared" si="60"/>
        <v>5.8457841897280813</v>
      </c>
      <c r="AO119">
        <v>13.877504317148301</v>
      </c>
      <c r="AP119">
        <v>20.825771328671301</v>
      </c>
      <c r="AQ119">
        <v>-1.6966667347031301E-2</v>
      </c>
      <c r="AR119">
        <v>78.957328814249607</v>
      </c>
      <c r="AS119">
        <v>19</v>
      </c>
      <c r="AT119">
        <v>4</v>
      </c>
      <c r="AU119">
        <f t="shared" si="61"/>
        <v>1</v>
      </c>
      <c r="AV119">
        <f t="shared" si="62"/>
        <v>0</v>
      </c>
      <c r="AW119">
        <f t="shared" si="63"/>
        <v>39085.642590705349</v>
      </c>
      <c r="AX119">
        <f t="shared" si="64"/>
        <v>1999.9833333333299</v>
      </c>
      <c r="AY119">
        <f t="shared" si="65"/>
        <v>1681.1862999999969</v>
      </c>
      <c r="AZ119">
        <f t="shared" si="66"/>
        <v>0.84060015500129159</v>
      </c>
      <c r="BA119">
        <f t="shared" si="67"/>
        <v>0.16075829915249293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1657479868.0999999</v>
      </c>
      <c r="BH119">
        <v>1663.5477777777801</v>
      </c>
      <c r="BI119">
        <v>1727.3044444444399</v>
      </c>
      <c r="BJ119">
        <v>20.854866666666702</v>
      </c>
      <c r="BK119">
        <v>13.9109888888889</v>
      </c>
      <c r="BL119">
        <v>1656.31666666667</v>
      </c>
      <c r="BM119">
        <v>20.583944444444398</v>
      </c>
      <c r="BN119">
        <v>500.00144444444402</v>
      </c>
      <c r="BO119">
        <v>73.381211111111099</v>
      </c>
      <c r="BP119">
        <v>2.80293555555556E-2</v>
      </c>
      <c r="BQ119">
        <v>24.5423333333333</v>
      </c>
      <c r="BR119">
        <v>25.009533333333302</v>
      </c>
      <c r="BS119">
        <v>999.9</v>
      </c>
      <c r="BT119">
        <v>0</v>
      </c>
      <c r="BU119">
        <v>0</v>
      </c>
      <c r="BV119">
        <v>9990.2033333333293</v>
      </c>
      <c r="BW119">
        <v>0</v>
      </c>
      <c r="BX119">
        <v>2310.2477777777799</v>
      </c>
      <c r="BY119">
        <v>-63.754744444444498</v>
      </c>
      <c r="BZ119">
        <v>1698.98</v>
      </c>
      <c r="CA119">
        <v>1751.6711111111099</v>
      </c>
      <c r="CB119">
        <v>6.9438655555555604</v>
      </c>
      <c r="CC119">
        <v>1727.3044444444399</v>
      </c>
      <c r="CD119">
        <v>13.9109888888889</v>
      </c>
      <c r="CE119">
        <v>1.5303566666666699</v>
      </c>
      <c r="CF119">
        <v>1.02080555555556</v>
      </c>
      <c r="CG119">
        <v>13.2748555555556</v>
      </c>
      <c r="CH119">
        <v>7.2167300000000001</v>
      </c>
      <c r="CI119">
        <v>1999.9833333333299</v>
      </c>
      <c r="CJ119">
        <v>0.97999400000000003</v>
      </c>
      <c r="CK119">
        <v>2.0006300000000001E-2</v>
      </c>
      <c r="CL119">
        <v>0</v>
      </c>
      <c r="CM119">
        <v>2.6467000000000001</v>
      </c>
      <c r="CN119">
        <v>0</v>
      </c>
      <c r="CO119">
        <v>18103.677777777801</v>
      </c>
      <c r="CP119">
        <v>16705.233333333301</v>
      </c>
      <c r="CQ119">
        <v>47.228999999999999</v>
      </c>
      <c r="CR119">
        <v>50.513777777777797</v>
      </c>
      <c r="CS119">
        <v>48.59</v>
      </c>
      <c r="CT119">
        <v>47.743000000000002</v>
      </c>
      <c r="CU119">
        <v>46.311999999999998</v>
      </c>
      <c r="CV119">
        <v>1959.9733333333299</v>
      </c>
      <c r="CW119">
        <v>40.01</v>
      </c>
      <c r="CX119">
        <v>0</v>
      </c>
      <c r="CY119">
        <v>1651546654.8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3.5000000000000003E-2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-64.5100525</v>
      </c>
      <c r="DO119">
        <v>5.9918037523451799</v>
      </c>
      <c r="DP119">
        <v>0.65706243957005395</v>
      </c>
      <c r="DQ119">
        <v>0</v>
      </c>
      <c r="DR119">
        <v>7.0712467500000002</v>
      </c>
      <c r="DS119">
        <v>-0.74982157598500998</v>
      </c>
      <c r="DT119">
        <v>7.9011997740453893E-2</v>
      </c>
      <c r="DU119">
        <v>0</v>
      </c>
      <c r="DV119">
        <v>0</v>
      </c>
      <c r="DW119">
        <v>2</v>
      </c>
      <c r="DX119" t="s">
        <v>357</v>
      </c>
      <c r="DY119">
        <v>2.8181099999999999</v>
      </c>
      <c r="DZ119">
        <v>2.64452</v>
      </c>
      <c r="EA119">
        <v>0.18555099999999999</v>
      </c>
      <c r="EB119">
        <v>0.18953900000000001</v>
      </c>
      <c r="EC119">
        <v>7.4867299999999998E-2</v>
      </c>
      <c r="ED119">
        <v>5.6235500000000001E-2</v>
      </c>
      <c r="EE119">
        <v>22620.2</v>
      </c>
      <c r="EF119">
        <v>19669.8</v>
      </c>
      <c r="EG119">
        <v>24891.9</v>
      </c>
      <c r="EH119">
        <v>23663.3</v>
      </c>
      <c r="EI119">
        <v>39361.9</v>
      </c>
      <c r="EJ119">
        <v>37007.9</v>
      </c>
      <c r="EK119">
        <v>45055.6</v>
      </c>
      <c r="EL119">
        <v>42264.4</v>
      </c>
      <c r="EM119">
        <v>1.7261</v>
      </c>
      <c r="EN119">
        <v>2.0702699999999998</v>
      </c>
      <c r="EO119">
        <v>-5.1382900000000002E-2</v>
      </c>
      <c r="EP119">
        <v>0</v>
      </c>
      <c r="EQ119">
        <v>25.869</v>
      </c>
      <c r="ER119">
        <v>999.9</v>
      </c>
      <c r="ES119">
        <v>39</v>
      </c>
      <c r="ET119">
        <v>35.207999999999998</v>
      </c>
      <c r="EU119">
        <v>30.370799999999999</v>
      </c>
      <c r="EV119">
        <v>52.870600000000003</v>
      </c>
      <c r="EW119">
        <v>28.605799999999999</v>
      </c>
      <c r="EX119">
        <v>2</v>
      </c>
      <c r="EY119">
        <v>0.41083599999999998</v>
      </c>
      <c r="EZ119">
        <v>7.4860899999999999</v>
      </c>
      <c r="FA119">
        <v>20.087800000000001</v>
      </c>
      <c r="FB119">
        <v>5.23421</v>
      </c>
      <c r="FC119">
        <v>11.992000000000001</v>
      </c>
      <c r="FD119">
        <v>4.9557000000000002</v>
      </c>
      <c r="FE119">
        <v>3.3039800000000001</v>
      </c>
      <c r="FF119">
        <v>347.9</v>
      </c>
      <c r="FG119">
        <v>9999</v>
      </c>
      <c r="FH119">
        <v>9999</v>
      </c>
      <c r="FI119">
        <v>6226.7</v>
      </c>
      <c r="FJ119">
        <v>1.8681300000000001</v>
      </c>
      <c r="FK119">
        <v>1.8638600000000001</v>
      </c>
      <c r="FL119">
        <v>1.87134</v>
      </c>
      <c r="FM119">
        <v>1.8623400000000001</v>
      </c>
      <c r="FN119">
        <v>1.86172</v>
      </c>
      <c r="FO119">
        <v>1.8681399999999999</v>
      </c>
      <c r="FP119">
        <v>1.8582799999999999</v>
      </c>
      <c r="FQ119">
        <v>1.86463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7.27</v>
      </c>
      <c r="GF119">
        <v>0.2697</v>
      </c>
      <c r="GG119">
        <v>1.5888367920270901</v>
      </c>
      <c r="GH119">
        <v>4.7671702753221603E-3</v>
      </c>
      <c r="GI119">
        <v>-2.2125445796511702E-6</v>
      </c>
      <c r="GJ119">
        <v>8.4011376092462001E-10</v>
      </c>
      <c r="GK119">
        <v>-6.0944756582233202E-2</v>
      </c>
      <c r="GL119">
        <v>-8.7290647325877699E-3</v>
      </c>
      <c r="GM119">
        <v>1.43137740804298E-3</v>
      </c>
      <c r="GN119">
        <v>-1.08861914993027E-5</v>
      </c>
      <c r="GO119">
        <v>12</v>
      </c>
      <c r="GP119">
        <v>2219</v>
      </c>
      <c r="GQ119">
        <v>4</v>
      </c>
      <c r="GR119">
        <v>38</v>
      </c>
      <c r="GS119">
        <v>3029.2</v>
      </c>
      <c r="GT119">
        <v>3029.2</v>
      </c>
      <c r="GU119">
        <v>3.9489700000000001</v>
      </c>
      <c r="GV119">
        <v>2.3339799999999999</v>
      </c>
      <c r="GW119">
        <v>1.9982899999999999</v>
      </c>
      <c r="GX119">
        <v>2.7087400000000001</v>
      </c>
      <c r="GY119">
        <v>2.0935100000000002</v>
      </c>
      <c r="GZ119">
        <v>2.3950200000000001</v>
      </c>
      <c r="HA119">
        <v>40.1967</v>
      </c>
      <c r="HB119">
        <v>13.702999999999999</v>
      </c>
      <c r="HC119">
        <v>18</v>
      </c>
      <c r="HD119">
        <v>424.14499999999998</v>
      </c>
      <c r="HE119">
        <v>656.23</v>
      </c>
      <c r="HF119">
        <v>19.010300000000001</v>
      </c>
      <c r="HG119">
        <v>32.513399999999997</v>
      </c>
      <c r="HH119">
        <v>30.0029</v>
      </c>
      <c r="HI119">
        <v>32.252499999999998</v>
      </c>
      <c r="HJ119">
        <v>32.232900000000001</v>
      </c>
      <c r="HK119">
        <v>79.020099999999999</v>
      </c>
      <c r="HL119">
        <v>62.826700000000002</v>
      </c>
      <c r="HM119">
        <v>0</v>
      </c>
      <c r="HN119">
        <v>18.949300000000001</v>
      </c>
      <c r="HO119">
        <v>1758.6</v>
      </c>
      <c r="HP119">
        <v>14.1623</v>
      </c>
      <c r="HQ119">
        <v>95.316400000000002</v>
      </c>
      <c r="HR119">
        <v>99.321899999999999</v>
      </c>
    </row>
    <row r="120" spans="1:226" x14ac:dyDescent="0.2">
      <c r="A120">
        <v>104</v>
      </c>
      <c r="B120">
        <v>1657479875.5999999</v>
      </c>
      <c r="C120">
        <v>606.59999990463302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1657479872.8</v>
      </c>
      <c r="J120">
        <f t="shared" si="34"/>
        <v>5.7308306087764617E-3</v>
      </c>
      <c r="K120">
        <f t="shared" si="35"/>
        <v>5.7308306087764613</v>
      </c>
      <c r="L120">
        <f t="shared" si="36"/>
        <v>25.703806899426105</v>
      </c>
      <c r="M120">
        <f t="shared" si="37"/>
        <v>1679.117</v>
      </c>
      <c r="N120">
        <f t="shared" si="38"/>
        <v>1454.9536032470101</v>
      </c>
      <c r="O120">
        <f t="shared" si="39"/>
        <v>106.80442780096865</v>
      </c>
      <c r="P120">
        <f t="shared" si="40"/>
        <v>123.25969020294093</v>
      </c>
      <c r="Q120">
        <f t="shared" si="41"/>
        <v>0.26017928058466533</v>
      </c>
      <c r="R120">
        <f t="shared" si="42"/>
        <v>2.4192176914585057</v>
      </c>
      <c r="S120">
        <f t="shared" si="43"/>
        <v>0.24557361812117826</v>
      </c>
      <c r="T120">
        <f t="shared" si="44"/>
        <v>0.15472740542570618</v>
      </c>
      <c r="U120">
        <f t="shared" si="45"/>
        <v>321.51051419999999</v>
      </c>
      <c r="V120">
        <f t="shared" si="46"/>
        <v>25.037913297177433</v>
      </c>
      <c r="W120">
        <f t="shared" si="47"/>
        <v>25.03115</v>
      </c>
      <c r="X120">
        <f t="shared" si="48"/>
        <v>3.1855874733924487</v>
      </c>
      <c r="Y120">
        <f t="shared" si="49"/>
        <v>49.3400219706946</v>
      </c>
      <c r="Z120">
        <f t="shared" si="50"/>
        <v>1.5275076452389682</v>
      </c>
      <c r="AA120">
        <f t="shared" si="51"/>
        <v>3.0958795400339061</v>
      </c>
      <c r="AB120">
        <f t="shared" si="52"/>
        <v>1.6580798281534805</v>
      </c>
      <c r="AC120">
        <f t="shared" si="53"/>
        <v>-252.72962984704196</v>
      </c>
      <c r="AD120">
        <f t="shared" si="54"/>
        <v>-62.391342278700968</v>
      </c>
      <c r="AE120">
        <f t="shared" si="55"/>
        <v>-5.4437703232563504</v>
      </c>
      <c r="AF120">
        <f t="shared" si="56"/>
        <v>0.94577175100072708</v>
      </c>
      <c r="AG120">
        <f t="shared" si="57"/>
        <v>43.971416968412626</v>
      </c>
      <c r="AH120">
        <f t="shared" si="58"/>
        <v>5.73174577625469</v>
      </c>
      <c r="AI120">
        <f t="shared" si="59"/>
        <v>25.703806899426105</v>
      </c>
      <c r="AJ120">
        <v>1767.5935232675099</v>
      </c>
      <c r="AK120">
        <v>1722.78454545454</v>
      </c>
      <c r="AL120">
        <v>3.4620602334922799</v>
      </c>
      <c r="AM120">
        <v>65.887509024533699</v>
      </c>
      <c r="AN120">
        <f t="shared" si="60"/>
        <v>5.7308306087764613</v>
      </c>
      <c r="AO120">
        <v>14.0323193239291</v>
      </c>
      <c r="AP120">
        <v>20.7993678321678</v>
      </c>
      <c r="AQ120">
        <v>-7.1087614093493399E-3</v>
      </c>
      <c r="AR120">
        <v>78.957328814249607</v>
      </c>
      <c r="AS120">
        <v>19</v>
      </c>
      <c r="AT120">
        <v>4</v>
      </c>
      <c r="AU120">
        <f t="shared" si="61"/>
        <v>1</v>
      </c>
      <c r="AV120">
        <f t="shared" si="62"/>
        <v>0</v>
      </c>
      <c r="AW120">
        <f t="shared" si="63"/>
        <v>39095.008677297228</v>
      </c>
      <c r="AX120">
        <f t="shared" si="64"/>
        <v>1999.962</v>
      </c>
      <c r="AY120">
        <f t="shared" si="65"/>
        <v>1681.1683799999998</v>
      </c>
      <c r="AZ120">
        <f t="shared" si="66"/>
        <v>0.84060016140306659</v>
      </c>
      <c r="BA120">
        <f t="shared" si="67"/>
        <v>0.16075831150791864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1657479872.8</v>
      </c>
      <c r="BH120">
        <v>1679.117</v>
      </c>
      <c r="BI120">
        <v>1743.43</v>
      </c>
      <c r="BJ120">
        <v>20.808620000000001</v>
      </c>
      <c r="BK120">
        <v>14.073840000000001</v>
      </c>
      <c r="BL120">
        <v>1671.817</v>
      </c>
      <c r="BM120">
        <v>20.53933</v>
      </c>
      <c r="BN120">
        <v>500.01420000000002</v>
      </c>
      <c r="BO120">
        <v>73.379509999999996</v>
      </c>
      <c r="BP120">
        <v>2.793582E-2</v>
      </c>
      <c r="BQ120">
        <v>24.552779999999998</v>
      </c>
      <c r="BR120">
        <v>25.03115</v>
      </c>
      <c r="BS120">
        <v>999.9</v>
      </c>
      <c r="BT120">
        <v>0</v>
      </c>
      <c r="BU120">
        <v>0</v>
      </c>
      <c r="BV120">
        <v>9993.3060000000005</v>
      </c>
      <c r="BW120">
        <v>0</v>
      </c>
      <c r="BX120">
        <v>2333.0479999999998</v>
      </c>
      <c r="BY120">
        <v>-64.313130000000001</v>
      </c>
      <c r="BZ120">
        <v>1714.8</v>
      </c>
      <c r="CA120">
        <v>1768.318</v>
      </c>
      <c r="CB120">
        <v>6.734788</v>
      </c>
      <c r="CC120">
        <v>1743.43</v>
      </c>
      <c r="CD120">
        <v>14.073840000000001</v>
      </c>
      <c r="CE120">
        <v>1.526926</v>
      </c>
      <c r="CF120">
        <v>1.0327310000000001</v>
      </c>
      <c r="CG120">
        <v>13.240489999999999</v>
      </c>
      <c r="CH120">
        <v>7.3864429999999999</v>
      </c>
      <c r="CI120">
        <v>1999.962</v>
      </c>
      <c r="CJ120">
        <v>0.97999400000000003</v>
      </c>
      <c r="CK120">
        <v>2.0006300000000001E-2</v>
      </c>
      <c r="CL120">
        <v>0</v>
      </c>
      <c r="CM120">
        <v>2.5973099999999998</v>
      </c>
      <c r="CN120">
        <v>0</v>
      </c>
      <c r="CO120">
        <v>18111.2</v>
      </c>
      <c r="CP120">
        <v>16705.07</v>
      </c>
      <c r="CQ120">
        <v>47.25</v>
      </c>
      <c r="CR120">
        <v>50.561999999999998</v>
      </c>
      <c r="CS120">
        <v>48.625</v>
      </c>
      <c r="CT120">
        <v>47.75</v>
      </c>
      <c r="CU120">
        <v>46.311999999999998</v>
      </c>
      <c r="CV120">
        <v>1959.952</v>
      </c>
      <c r="CW120">
        <v>40.01</v>
      </c>
      <c r="CX120">
        <v>0</v>
      </c>
      <c r="CY120">
        <v>1651546660.2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3.5000000000000003E-2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-64.353247499999995</v>
      </c>
      <c r="DO120">
        <v>4.0297181988742796</v>
      </c>
      <c r="DP120">
        <v>0.57128671566364098</v>
      </c>
      <c r="DQ120">
        <v>0</v>
      </c>
      <c r="DR120">
        <v>6.99181075</v>
      </c>
      <c r="DS120">
        <v>-1.40435200750473</v>
      </c>
      <c r="DT120">
        <v>0.144124852270306</v>
      </c>
      <c r="DU120">
        <v>0</v>
      </c>
      <c r="DV120">
        <v>0</v>
      </c>
      <c r="DW120">
        <v>2</v>
      </c>
      <c r="DX120" t="s">
        <v>357</v>
      </c>
      <c r="DY120">
        <v>2.81779</v>
      </c>
      <c r="DZ120">
        <v>2.6445699999999999</v>
      </c>
      <c r="EA120">
        <v>0.18665100000000001</v>
      </c>
      <c r="EB120">
        <v>0.19063099999999999</v>
      </c>
      <c r="EC120">
        <v>7.4801800000000002E-2</v>
      </c>
      <c r="ED120">
        <v>5.6603399999999998E-2</v>
      </c>
      <c r="EE120">
        <v>22588.3</v>
      </c>
      <c r="EF120">
        <v>19642</v>
      </c>
      <c r="EG120">
        <v>24890.5</v>
      </c>
      <c r="EH120">
        <v>23661.7</v>
      </c>
      <c r="EI120">
        <v>39362.6</v>
      </c>
      <c r="EJ120">
        <v>36991.599999999999</v>
      </c>
      <c r="EK120">
        <v>45053.2</v>
      </c>
      <c r="EL120">
        <v>42262.3</v>
      </c>
      <c r="EM120">
        <v>1.7254</v>
      </c>
      <c r="EN120">
        <v>2.0698799999999999</v>
      </c>
      <c r="EO120">
        <v>-5.0514900000000001E-2</v>
      </c>
      <c r="EP120">
        <v>0</v>
      </c>
      <c r="EQ120">
        <v>25.873100000000001</v>
      </c>
      <c r="ER120">
        <v>999.9</v>
      </c>
      <c r="ES120">
        <v>38.975999999999999</v>
      </c>
      <c r="ET120">
        <v>35.207999999999998</v>
      </c>
      <c r="EU120">
        <v>30.350999999999999</v>
      </c>
      <c r="EV120">
        <v>53.0306</v>
      </c>
      <c r="EW120">
        <v>28.605799999999999</v>
      </c>
      <c r="EX120">
        <v>2</v>
      </c>
      <c r="EY120">
        <v>0.413941</v>
      </c>
      <c r="EZ120">
        <v>7.7606200000000003</v>
      </c>
      <c r="FA120">
        <v>20.075099999999999</v>
      </c>
      <c r="FB120">
        <v>5.2348100000000004</v>
      </c>
      <c r="FC120">
        <v>11.9924</v>
      </c>
      <c r="FD120">
        <v>4.9557500000000001</v>
      </c>
      <c r="FE120">
        <v>3.3039999999999998</v>
      </c>
      <c r="FF120">
        <v>347.9</v>
      </c>
      <c r="FG120">
        <v>9999</v>
      </c>
      <c r="FH120">
        <v>9999</v>
      </c>
      <c r="FI120">
        <v>6226.7</v>
      </c>
      <c r="FJ120">
        <v>1.8681300000000001</v>
      </c>
      <c r="FK120">
        <v>1.8638600000000001</v>
      </c>
      <c r="FL120">
        <v>1.87134</v>
      </c>
      <c r="FM120">
        <v>1.8623400000000001</v>
      </c>
      <c r="FN120">
        <v>1.86172</v>
      </c>
      <c r="FO120">
        <v>1.8681300000000001</v>
      </c>
      <c r="FP120">
        <v>1.85826</v>
      </c>
      <c r="FQ120">
        <v>1.8646199999999999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7.35</v>
      </c>
      <c r="GF120">
        <v>0.26879999999999998</v>
      </c>
      <c r="GG120">
        <v>1.5888367920270901</v>
      </c>
      <c r="GH120">
        <v>4.7671702753221603E-3</v>
      </c>
      <c r="GI120">
        <v>-2.2125445796511702E-6</v>
      </c>
      <c r="GJ120">
        <v>8.4011376092462001E-10</v>
      </c>
      <c r="GK120">
        <v>-6.0944756582233202E-2</v>
      </c>
      <c r="GL120">
        <v>-8.7290647325877699E-3</v>
      </c>
      <c r="GM120">
        <v>1.43137740804298E-3</v>
      </c>
      <c r="GN120">
        <v>-1.08861914993027E-5</v>
      </c>
      <c r="GO120">
        <v>12</v>
      </c>
      <c r="GP120">
        <v>2219</v>
      </c>
      <c r="GQ120">
        <v>4</v>
      </c>
      <c r="GR120">
        <v>38</v>
      </c>
      <c r="GS120">
        <v>3029.3</v>
      </c>
      <c r="GT120">
        <v>3029.3</v>
      </c>
      <c r="GU120">
        <v>3.9794900000000002</v>
      </c>
      <c r="GV120">
        <v>2.3339799999999999</v>
      </c>
      <c r="GW120">
        <v>1.9982899999999999</v>
      </c>
      <c r="GX120">
        <v>2.7087400000000001</v>
      </c>
      <c r="GY120">
        <v>2.0947300000000002</v>
      </c>
      <c r="GZ120">
        <v>2.3962400000000001</v>
      </c>
      <c r="HA120">
        <v>40.222000000000001</v>
      </c>
      <c r="HB120">
        <v>13.685499999999999</v>
      </c>
      <c r="HC120">
        <v>18</v>
      </c>
      <c r="HD120">
        <v>423.81700000000001</v>
      </c>
      <c r="HE120">
        <v>656.03899999999999</v>
      </c>
      <c r="HF120">
        <v>18.9892</v>
      </c>
      <c r="HG120">
        <v>32.531100000000002</v>
      </c>
      <c r="HH120">
        <v>30.0029</v>
      </c>
      <c r="HI120">
        <v>32.264699999999998</v>
      </c>
      <c r="HJ120">
        <v>32.246299999999998</v>
      </c>
      <c r="HK120">
        <v>79.610699999999994</v>
      </c>
      <c r="HL120">
        <v>62.826700000000002</v>
      </c>
      <c r="HM120">
        <v>0</v>
      </c>
      <c r="HN120">
        <v>18.893000000000001</v>
      </c>
      <c r="HO120">
        <v>1772.03</v>
      </c>
      <c r="HP120">
        <v>14.2462</v>
      </c>
      <c r="HQ120">
        <v>95.311199999999999</v>
      </c>
      <c r="HR120">
        <v>99.316400000000002</v>
      </c>
    </row>
    <row r="121" spans="1:226" x14ac:dyDescent="0.2">
      <c r="A121">
        <v>105</v>
      </c>
      <c r="B121">
        <v>1657479880.5999999</v>
      </c>
      <c r="C121">
        <v>611.59999990463302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1657479878.0999999</v>
      </c>
      <c r="J121">
        <f t="shared" si="34"/>
        <v>5.623460232071411E-3</v>
      </c>
      <c r="K121">
        <f t="shared" si="35"/>
        <v>5.6234602320714107</v>
      </c>
      <c r="L121">
        <f t="shared" si="36"/>
        <v>25.671398818973348</v>
      </c>
      <c r="M121">
        <f t="shared" si="37"/>
        <v>1697.09777777778</v>
      </c>
      <c r="N121">
        <f t="shared" si="38"/>
        <v>1468.3219070018358</v>
      </c>
      <c r="O121">
        <f t="shared" si="39"/>
        <v>107.78514218485581</v>
      </c>
      <c r="P121">
        <f t="shared" si="40"/>
        <v>124.57889813337242</v>
      </c>
      <c r="Q121">
        <f t="shared" si="41"/>
        <v>0.25380162514727145</v>
      </c>
      <c r="R121">
        <f t="shared" si="42"/>
        <v>2.4200526087444025</v>
      </c>
      <c r="S121">
        <f t="shared" si="43"/>
        <v>0.23988718664181655</v>
      </c>
      <c r="T121">
        <f t="shared" si="44"/>
        <v>0.15111604453434174</v>
      </c>
      <c r="U121">
        <f t="shared" si="45"/>
        <v>321.51823933333327</v>
      </c>
      <c r="V121">
        <f t="shared" si="46"/>
        <v>25.072475903687359</v>
      </c>
      <c r="W121">
        <f t="shared" si="47"/>
        <v>25.057855555555602</v>
      </c>
      <c r="X121">
        <f t="shared" si="48"/>
        <v>3.1906617816300349</v>
      </c>
      <c r="Y121">
        <f t="shared" si="49"/>
        <v>49.259160963821515</v>
      </c>
      <c r="Z121">
        <f t="shared" si="50"/>
        <v>1.5251206534532626</v>
      </c>
      <c r="AA121">
        <f t="shared" si="51"/>
        <v>3.0961157754460951</v>
      </c>
      <c r="AB121">
        <f t="shared" si="52"/>
        <v>1.6655411281767722</v>
      </c>
      <c r="AC121">
        <f t="shared" si="53"/>
        <v>-247.99459623434922</v>
      </c>
      <c r="AD121">
        <f t="shared" si="54"/>
        <v>-65.730723651036342</v>
      </c>
      <c r="AE121">
        <f t="shared" si="55"/>
        <v>-5.7339679452752303</v>
      </c>
      <c r="AF121">
        <f t="shared" si="56"/>
        <v>2.058951502672457</v>
      </c>
      <c r="AG121">
        <f t="shared" si="57"/>
        <v>43.856381173547291</v>
      </c>
      <c r="AH121">
        <f t="shared" si="58"/>
        <v>5.6503182906026073</v>
      </c>
      <c r="AI121">
        <f t="shared" si="59"/>
        <v>25.671398818973348</v>
      </c>
      <c r="AJ121">
        <v>1784.58599795992</v>
      </c>
      <c r="AK121">
        <v>1739.9546666666699</v>
      </c>
      <c r="AL121">
        <v>3.4255311298980202</v>
      </c>
      <c r="AM121">
        <v>65.887509024533699</v>
      </c>
      <c r="AN121">
        <f t="shared" si="60"/>
        <v>5.6234602320714107</v>
      </c>
      <c r="AO121">
        <v>14.120094621611999</v>
      </c>
      <c r="AP121">
        <v>20.757633566433601</v>
      </c>
      <c r="AQ121">
        <v>-6.2480999885165299E-3</v>
      </c>
      <c r="AR121">
        <v>78.957328814249607</v>
      </c>
      <c r="AS121">
        <v>19</v>
      </c>
      <c r="AT121">
        <v>4</v>
      </c>
      <c r="AU121">
        <f t="shared" si="61"/>
        <v>1</v>
      </c>
      <c r="AV121">
        <f t="shared" si="62"/>
        <v>0</v>
      </c>
      <c r="AW121">
        <f t="shared" si="63"/>
        <v>39115.428350975373</v>
      </c>
      <c r="AX121">
        <f t="shared" si="64"/>
        <v>2000.01</v>
      </c>
      <c r="AY121">
        <f t="shared" si="65"/>
        <v>1681.2087333333332</v>
      </c>
      <c r="AZ121">
        <f t="shared" si="66"/>
        <v>0.84060016366584822</v>
      </c>
      <c r="BA121">
        <f t="shared" si="67"/>
        <v>0.16075831587508727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1657479878.0999999</v>
      </c>
      <c r="BH121">
        <v>1697.09777777778</v>
      </c>
      <c r="BI121">
        <v>1761.23444444444</v>
      </c>
      <c r="BJ121">
        <v>20.776222222222199</v>
      </c>
      <c r="BK121">
        <v>14.1365</v>
      </c>
      <c r="BL121">
        <v>1689.7166666666701</v>
      </c>
      <c r="BM121">
        <v>20.5080666666667</v>
      </c>
      <c r="BN121">
        <v>499.98411111111102</v>
      </c>
      <c r="BO121">
        <v>73.378900000000002</v>
      </c>
      <c r="BP121">
        <v>2.81244888888889E-2</v>
      </c>
      <c r="BQ121">
        <v>24.5540555555556</v>
      </c>
      <c r="BR121">
        <v>25.057855555555602</v>
      </c>
      <c r="BS121">
        <v>999.9</v>
      </c>
      <c r="BT121">
        <v>0</v>
      </c>
      <c r="BU121">
        <v>0</v>
      </c>
      <c r="BV121">
        <v>9998.8788888888903</v>
      </c>
      <c r="BW121">
        <v>0</v>
      </c>
      <c r="BX121">
        <v>2363.60222222222</v>
      </c>
      <c r="BY121">
        <v>-64.138588888888904</v>
      </c>
      <c r="BZ121">
        <v>1733.1044444444401</v>
      </c>
      <c r="CA121">
        <v>1786.49</v>
      </c>
      <c r="CB121">
        <v>6.6397088888888902</v>
      </c>
      <c r="CC121">
        <v>1761.23444444444</v>
      </c>
      <c r="CD121">
        <v>14.1365</v>
      </c>
      <c r="CE121">
        <v>1.52453555555556</v>
      </c>
      <c r="CF121">
        <v>1.03732</v>
      </c>
      <c r="CG121">
        <v>13.2164888888889</v>
      </c>
      <c r="CH121">
        <v>7.4513877777777804</v>
      </c>
      <c r="CI121">
        <v>2000.01</v>
      </c>
      <c r="CJ121">
        <v>0.97999433333333297</v>
      </c>
      <c r="CK121">
        <v>2.00059555555556E-2</v>
      </c>
      <c r="CL121">
        <v>0</v>
      </c>
      <c r="CM121">
        <v>2.4967888888888901</v>
      </c>
      <c r="CN121">
        <v>0</v>
      </c>
      <c r="CO121">
        <v>18101.744444444401</v>
      </c>
      <c r="CP121">
        <v>16705.4666666667</v>
      </c>
      <c r="CQ121">
        <v>47.263777777777797</v>
      </c>
      <c r="CR121">
        <v>50.603999999999999</v>
      </c>
      <c r="CS121">
        <v>48.625</v>
      </c>
      <c r="CT121">
        <v>47.784444444444397</v>
      </c>
      <c r="CU121">
        <v>46.353999999999999</v>
      </c>
      <c r="CV121">
        <v>1959.99888888889</v>
      </c>
      <c r="CW121">
        <v>40.011111111111099</v>
      </c>
      <c r="CX121">
        <v>0</v>
      </c>
      <c r="CY121">
        <v>1651546665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3.5000000000000003E-2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-64.075137499999997</v>
      </c>
      <c r="DO121">
        <v>-0.80625703564733198</v>
      </c>
      <c r="DP121">
        <v>0.25106431814128799</v>
      </c>
      <c r="DQ121">
        <v>0</v>
      </c>
      <c r="DR121">
        <v>6.8495220000000003</v>
      </c>
      <c r="DS121">
        <v>-1.7849491181988799</v>
      </c>
      <c r="DT121">
        <v>0.17471457174775101</v>
      </c>
      <c r="DU121">
        <v>0</v>
      </c>
      <c r="DV121">
        <v>0</v>
      </c>
      <c r="DW121">
        <v>2</v>
      </c>
      <c r="DX121" t="s">
        <v>357</v>
      </c>
      <c r="DY121">
        <v>2.8179400000000001</v>
      </c>
      <c r="DZ121">
        <v>2.64446</v>
      </c>
      <c r="EA121">
        <v>0.18773699999999999</v>
      </c>
      <c r="EB121">
        <v>0.19169800000000001</v>
      </c>
      <c r="EC121">
        <v>7.4684500000000001E-2</v>
      </c>
      <c r="ED121">
        <v>5.6755E-2</v>
      </c>
      <c r="EE121">
        <v>22556.6</v>
      </c>
      <c r="EF121">
        <v>19615.2</v>
      </c>
      <c r="EG121">
        <v>24889</v>
      </c>
      <c r="EH121">
        <v>23660.799999999999</v>
      </c>
      <c r="EI121">
        <v>39365.699999999997</v>
      </c>
      <c r="EJ121">
        <v>36984.199999999997</v>
      </c>
      <c r="EK121">
        <v>45051</v>
      </c>
      <c r="EL121">
        <v>42260.6</v>
      </c>
      <c r="EM121">
        <v>1.7255199999999999</v>
      </c>
      <c r="EN121">
        <v>2.0695700000000001</v>
      </c>
      <c r="EO121">
        <v>-4.9196200000000002E-2</v>
      </c>
      <c r="EP121">
        <v>0</v>
      </c>
      <c r="EQ121">
        <v>25.878499999999999</v>
      </c>
      <c r="ER121">
        <v>999.9</v>
      </c>
      <c r="ES121">
        <v>38.920999999999999</v>
      </c>
      <c r="ET121">
        <v>35.218000000000004</v>
      </c>
      <c r="EU121">
        <v>30.322800000000001</v>
      </c>
      <c r="EV121">
        <v>52.980600000000003</v>
      </c>
      <c r="EW121">
        <v>28.605799999999999</v>
      </c>
      <c r="EX121">
        <v>2</v>
      </c>
      <c r="EY121">
        <v>0.41692800000000002</v>
      </c>
      <c r="EZ121">
        <v>8.0239100000000008</v>
      </c>
      <c r="FA121">
        <v>20.0623</v>
      </c>
      <c r="FB121">
        <v>5.2345100000000002</v>
      </c>
      <c r="FC121">
        <v>11.9932</v>
      </c>
      <c r="FD121">
        <v>4.9556500000000003</v>
      </c>
      <c r="FE121">
        <v>3.3039800000000001</v>
      </c>
      <c r="FF121">
        <v>347.9</v>
      </c>
      <c r="FG121">
        <v>9999</v>
      </c>
      <c r="FH121">
        <v>9999</v>
      </c>
      <c r="FI121">
        <v>6226.9</v>
      </c>
      <c r="FJ121">
        <v>1.8681300000000001</v>
      </c>
      <c r="FK121">
        <v>1.8638600000000001</v>
      </c>
      <c r="FL121">
        <v>1.87134</v>
      </c>
      <c r="FM121">
        <v>1.8623400000000001</v>
      </c>
      <c r="FN121">
        <v>1.86172</v>
      </c>
      <c r="FO121">
        <v>1.8681300000000001</v>
      </c>
      <c r="FP121">
        <v>1.8582399999999999</v>
      </c>
      <c r="FQ121">
        <v>1.8646199999999999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7.42</v>
      </c>
      <c r="GF121">
        <v>0.26729999999999998</v>
      </c>
      <c r="GG121">
        <v>1.5888367920270901</v>
      </c>
      <c r="GH121">
        <v>4.7671702753221603E-3</v>
      </c>
      <c r="GI121">
        <v>-2.2125445796511702E-6</v>
      </c>
      <c r="GJ121">
        <v>8.4011376092462001E-10</v>
      </c>
      <c r="GK121">
        <v>-6.0944756582233202E-2</v>
      </c>
      <c r="GL121">
        <v>-8.7290647325877699E-3</v>
      </c>
      <c r="GM121">
        <v>1.43137740804298E-3</v>
      </c>
      <c r="GN121">
        <v>-1.08861914993027E-5</v>
      </c>
      <c r="GO121">
        <v>12</v>
      </c>
      <c r="GP121">
        <v>2219</v>
      </c>
      <c r="GQ121">
        <v>4</v>
      </c>
      <c r="GR121">
        <v>38</v>
      </c>
      <c r="GS121">
        <v>3029.3</v>
      </c>
      <c r="GT121">
        <v>3029.3</v>
      </c>
      <c r="GU121">
        <v>4.0051300000000003</v>
      </c>
      <c r="GV121">
        <v>2.3339799999999999</v>
      </c>
      <c r="GW121">
        <v>1.9982899999999999</v>
      </c>
      <c r="GX121">
        <v>2.7075200000000001</v>
      </c>
      <c r="GY121">
        <v>2.0935100000000002</v>
      </c>
      <c r="GZ121">
        <v>2.4243199999999998</v>
      </c>
      <c r="HA121">
        <v>40.247399999999999</v>
      </c>
      <c r="HB121">
        <v>13.685499999999999</v>
      </c>
      <c r="HC121">
        <v>18</v>
      </c>
      <c r="HD121">
        <v>423.97</v>
      </c>
      <c r="HE121">
        <v>655.92100000000005</v>
      </c>
      <c r="HF121">
        <v>18.930299999999999</v>
      </c>
      <c r="HG121">
        <v>32.545699999999997</v>
      </c>
      <c r="HH121">
        <v>30.0029</v>
      </c>
      <c r="HI121">
        <v>32.277099999999997</v>
      </c>
      <c r="HJ121">
        <v>32.258800000000001</v>
      </c>
      <c r="HK121">
        <v>80.120900000000006</v>
      </c>
      <c r="HL121">
        <v>62.228299999999997</v>
      </c>
      <c r="HM121">
        <v>0</v>
      </c>
      <c r="HN121">
        <v>18.842099999999999</v>
      </c>
      <c r="HO121">
        <v>1792.24</v>
      </c>
      <c r="HP121">
        <v>14.3757</v>
      </c>
      <c r="HQ121">
        <v>95.306100000000001</v>
      </c>
      <c r="HR121">
        <v>99.3125</v>
      </c>
    </row>
    <row r="122" spans="1:226" x14ac:dyDescent="0.2">
      <c r="A122">
        <v>106</v>
      </c>
      <c r="B122">
        <v>1657479885.5999999</v>
      </c>
      <c r="C122">
        <v>616.59999990463302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1657479882.8</v>
      </c>
      <c r="J122">
        <f t="shared" si="34"/>
        <v>5.508064567474923E-3</v>
      </c>
      <c r="K122">
        <f t="shared" si="35"/>
        <v>5.5080645674749231</v>
      </c>
      <c r="L122">
        <f t="shared" si="36"/>
        <v>26.142689814182638</v>
      </c>
      <c r="M122">
        <f t="shared" si="37"/>
        <v>1712.758</v>
      </c>
      <c r="N122">
        <f t="shared" si="38"/>
        <v>1475.5154708342598</v>
      </c>
      <c r="O122">
        <f t="shared" si="39"/>
        <v>108.31160109497164</v>
      </c>
      <c r="P122">
        <f t="shared" si="40"/>
        <v>125.72661211294027</v>
      </c>
      <c r="Q122">
        <f t="shared" si="41"/>
        <v>0.24691051154783913</v>
      </c>
      <c r="R122">
        <f t="shared" si="42"/>
        <v>2.4213063226218856</v>
      </c>
      <c r="S122">
        <f t="shared" si="43"/>
        <v>0.23372676831213504</v>
      </c>
      <c r="T122">
        <f t="shared" si="44"/>
        <v>0.14720504795262102</v>
      </c>
      <c r="U122">
        <f t="shared" si="45"/>
        <v>321.51817499999999</v>
      </c>
      <c r="V122">
        <f t="shared" si="46"/>
        <v>25.115914885851794</v>
      </c>
      <c r="W122">
        <f t="shared" si="47"/>
        <v>25.087070000000001</v>
      </c>
      <c r="X122">
        <f t="shared" si="48"/>
        <v>3.1962208908197529</v>
      </c>
      <c r="Y122">
        <f t="shared" si="49"/>
        <v>49.13252975003148</v>
      </c>
      <c r="Z122">
        <f t="shared" si="50"/>
        <v>1.5219121546344612</v>
      </c>
      <c r="AA122">
        <f t="shared" si="51"/>
        <v>3.097565222831796</v>
      </c>
      <c r="AB122">
        <f t="shared" si="52"/>
        <v>1.6743087361852917</v>
      </c>
      <c r="AC122">
        <f t="shared" si="53"/>
        <v>-242.9056474256441</v>
      </c>
      <c r="AD122">
        <f t="shared" si="54"/>
        <v>-68.55697201285399</v>
      </c>
      <c r="AE122">
        <f t="shared" si="55"/>
        <v>-5.978532461706223</v>
      </c>
      <c r="AF122">
        <f t="shared" si="56"/>
        <v>4.0770230997956816</v>
      </c>
      <c r="AG122">
        <f t="shared" si="57"/>
        <v>44.013673105927225</v>
      </c>
      <c r="AH122">
        <f t="shared" si="58"/>
        <v>5.5182861054545569</v>
      </c>
      <c r="AI122">
        <f t="shared" si="59"/>
        <v>26.142689814182638</v>
      </c>
      <c r="AJ122">
        <v>1801.6493284774899</v>
      </c>
      <c r="AK122">
        <v>1756.70654545454</v>
      </c>
      <c r="AL122">
        <v>3.3583820370384001</v>
      </c>
      <c r="AM122">
        <v>65.887509024533699</v>
      </c>
      <c r="AN122">
        <f t="shared" si="60"/>
        <v>5.5080645674749231</v>
      </c>
      <c r="AO122">
        <v>14.1948513399474</v>
      </c>
      <c r="AP122">
        <v>20.7184307692308</v>
      </c>
      <c r="AQ122">
        <v>-1.09083937588078E-2</v>
      </c>
      <c r="AR122">
        <v>78.957328814249607</v>
      </c>
      <c r="AS122">
        <v>20</v>
      </c>
      <c r="AT122">
        <v>4</v>
      </c>
      <c r="AU122">
        <f t="shared" si="61"/>
        <v>1</v>
      </c>
      <c r="AV122">
        <f t="shared" si="62"/>
        <v>0</v>
      </c>
      <c r="AW122">
        <f t="shared" si="63"/>
        <v>39145.31254236104</v>
      </c>
      <c r="AX122">
        <f t="shared" si="64"/>
        <v>2000.01</v>
      </c>
      <c r="AY122">
        <f t="shared" si="65"/>
        <v>1681.2086999999999</v>
      </c>
      <c r="AZ122">
        <f t="shared" si="66"/>
        <v>0.840600146999265</v>
      </c>
      <c r="BA122">
        <f t="shared" si="67"/>
        <v>0.16075828370858145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1657479882.8</v>
      </c>
      <c r="BH122">
        <v>1712.758</v>
      </c>
      <c r="BI122">
        <v>1776.914</v>
      </c>
      <c r="BJ122">
        <v>20.73282</v>
      </c>
      <c r="BK122">
        <v>14.248390000000001</v>
      </c>
      <c r="BL122">
        <v>1705.308</v>
      </c>
      <c r="BM122">
        <v>20.466200000000001</v>
      </c>
      <c r="BN122">
        <v>500.01710000000003</v>
      </c>
      <c r="BO122">
        <v>73.377849999999995</v>
      </c>
      <c r="BP122">
        <v>2.809066E-2</v>
      </c>
      <c r="BQ122">
        <v>24.561879999999999</v>
      </c>
      <c r="BR122">
        <v>25.087070000000001</v>
      </c>
      <c r="BS122">
        <v>999.9</v>
      </c>
      <c r="BT122">
        <v>0</v>
      </c>
      <c r="BU122">
        <v>0</v>
      </c>
      <c r="BV122">
        <v>10007.268</v>
      </c>
      <c r="BW122">
        <v>0</v>
      </c>
      <c r="BX122">
        <v>2345.3670000000002</v>
      </c>
      <c r="BY122">
        <v>-64.156270000000006</v>
      </c>
      <c r="BZ122">
        <v>1749.02</v>
      </c>
      <c r="CA122">
        <v>1802.597</v>
      </c>
      <c r="CB122">
        <v>6.484445</v>
      </c>
      <c r="CC122">
        <v>1776.914</v>
      </c>
      <c r="CD122">
        <v>14.248390000000001</v>
      </c>
      <c r="CE122">
        <v>1.521331</v>
      </c>
      <c r="CF122">
        <v>1.0455159999999999</v>
      </c>
      <c r="CG122">
        <v>13.18426</v>
      </c>
      <c r="CH122">
        <v>7.5665060000000004</v>
      </c>
      <c r="CI122">
        <v>2000.01</v>
      </c>
      <c r="CJ122">
        <v>0.9799949</v>
      </c>
      <c r="CK122">
        <v>2.0005370000000001E-2</v>
      </c>
      <c r="CL122">
        <v>0</v>
      </c>
      <c r="CM122">
        <v>2.3796400000000002</v>
      </c>
      <c r="CN122">
        <v>0</v>
      </c>
      <c r="CO122">
        <v>18075.509999999998</v>
      </c>
      <c r="CP122">
        <v>16705.46</v>
      </c>
      <c r="CQ122">
        <v>47.311999999999998</v>
      </c>
      <c r="CR122">
        <v>50.625</v>
      </c>
      <c r="CS122">
        <v>48.680799999999998</v>
      </c>
      <c r="CT122">
        <v>47.811999999999998</v>
      </c>
      <c r="CU122">
        <v>46.375</v>
      </c>
      <c r="CV122">
        <v>1960</v>
      </c>
      <c r="CW122">
        <v>40.01</v>
      </c>
      <c r="CX122">
        <v>0</v>
      </c>
      <c r="CY122">
        <v>1651546669.8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3.5000000000000003E-2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-64.072022500000003</v>
      </c>
      <c r="DO122">
        <v>-1.27797861163204</v>
      </c>
      <c r="DP122">
        <v>0.24175677186740799</v>
      </c>
      <c r="DQ122">
        <v>0</v>
      </c>
      <c r="DR122">
        <v>6.7347722499999998</v>
      </c>
      <c r="DS122">
        <v>-1.8090462664165201</v>
      </c>
      <c r="DT122">
        <v>0.176907719143167</v>
      </c>
      <c r="DU122">
        <v>0</v>
      </c>
      <c r="DV122">
        <v>0</v>
      </c>
      <c r="DW122">
        <v>2</v>
      </c>
      <c r="DX122" t="s">
        <v>357</v>
      </c>
      <c r="DY122">
        <v>2.81786</v>
      </c>
      <c r="DZ122">
        <v>2.6446800000000001</v>
      </c>
      <c r="EA122">
        <v>0.18881100000000001</v>
      </c>
      <c r="EB122">
        <v>0.19276599999999999</v>
      </c>
      <c r="EC122">
        <v>7.4590600000000007E-2</v>
      </c>
      <c r="ED122">
        <v>5.7233300000000001E-2</v>
      </c>
      <c r="EE122">
        <v>22525.200000000001</v>
      </c>
      <c r="EF122">
        <v>19588.5</v>
      </c>
      <c r="EG122">
        <v>24887.4</v>
      </c>
      <c r="EH122">
        <v>23660</v>
      </c>
      <c r="EI122">
        <v>39367.5</v>
      </c>
      <c r="EJ122">
        <v>36964.1</v>
      </c>
      <c r="EK122">
        <v>45048.5</v>
      </c>
      <c r="EL122">
        <v>42259.199999999997</v>
      </c>
      <c r="EM122">
        <v>1.7251000000000001</v>
      </c>
      <c r="EN122">
        <v>2.06935</v>
      </c>
      <c r="EO122">
        <v>-4.7832699999999999E-2</v>
      </c>
      <c r="EP122">
        <v>0</v>
      </c>
      <c r="EQ122">
        <v>25.8857</v>
      </c>
      <c r="ER122">
        <v>999.9</v>
      </c>
      <c r="ES122">
        <v>38.896000000000001</v>
      </c>
      <c r="ET122">
        <v>35.247999999999998</v>
      </c>
      <c r="EU122">
        <v>30.354900000000001</v>
      </c>
      <c r="EV122">
        <v>52.690600000000003</v>
      </c>
      <c r="EW122">
        <v>28.549700000000001</v>
      </c>
      <c r="EX122">
        <v>2</v>
      </c>
      <c r="EY122">
        <v>0.41978700000000002</v>
      </c>
      <c r="EZ122">
        <v>8.23292</v>
      </c>
      <c r="FA122">
        <v>20.052099999999999</v>
      </c>
      <c r="FB122">
        <v>5.2348100000000004</v>
      </c>
      <c r="FC122">
        <v>11.9948</v>
      </c>
      <c r="FD122">
        <v>4.9557000000000002</v>
      </c>
      <c r="FE122">
        <v>3.3039999999999998</v>
      </c>
      <c r="FF122">
        <v>347.9</v>
      </c>
      <c r="FG122">
        <v>9999</v>
      </c>
      <c r="FH122">
        <v>9999</v>
      </c>
      <c r="FI122">
        <v>6226.9</v>
      </c>
      <c r="FJ122">
        <v>1.86812</v>
      </c>
      <c r="FK122">
        <v>1.86385</v>
      </c>
      <c r="FL122">
        <v>1.87134</v>
      </c>
      <c r="FM122">
        <v>1.86232</v>
      </c>
      <c r="FN122">
        <v>1.86172</v>
      </c>
      <c r="FO122">
        <v>1.8681300000000001</v>
      </c>
      <c r="FP122">
        <v>1.85823</v>
      </c>
      <c r="FQ122">
        <v>1.8646199999999999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7.5</v>
      </c>
      <c r="GF122">
        <v>0.26600000000000001</v>
      </c>
      <c r="GG122">
        <v>1.5888367920270901</v>
      </c>
      <c r="GH122">
        <v>4.7671702753221603E-3</v>
      </c>
      <c r="GI122">
        <v>-2.2125445796511702E-6</v>
      </c>
      <c r="GJ122">
        <v>8.4011376092462001E-10</v>
      </c>
      <c r="GK122">
        <v>-6.0944756582233202E-2</v>
      </c>
      <c r="GL122">
        <v>-8.7290647325877699E-3</v>
      </c>
      <c r="GM122">
        <v>1.43137740804298E-3</v>
      </c>
      <c r="GN122">
        <v>-1.08861914993027E-5</v>
      </c>
      <c r="GO122">
        <v>12</v>
      </c>
      <c r="GP122">
        <v>2219</v>
      </c>
      <c r="GQ122">
        <v>4</v>
      </c>
      <c r="GR122">
        <v>38</v>
      </c>
      <c r="GS122">
        <v>3029.4</v>
      </c>
      <c r="GT122">
        <v>3029.4</v>
      </c>
      <c r="GU122">
        <v>4.0344199999999999</v>
      </c>
      <c r="GV122">
        <v>2.3339799999999999</v>
      </c>
      <c r="GW122">
        <v>1.9982899999999999</v>
      </c>
      <c r="GX122">
        <v>2.7075200000000001</v>
      </c>
      <c r="GY122">
        <v>2.0935100000000002</v>
      </c>
      <c r="GZ122">
        <v>2.4169900000000002</v>
      </c>
      <c r="HA122">
        <v>40.272799999999997</v>
      </c>
      <c r="HB122">
        <v>13.667999999999999</v>
      </c>
      <c r="HC122">
        <v>18</v>
      </c>
      <c r="HD122">
        <v>423.80799999999999</v>
      </c>
      <c r="HE122">
        <v>655.87400000000002</v>
      </c>
      <c r="HF122">
        <v>18.860299999999999</v>
      </c>
      <c r="HG122">
        <v>32.563299999999998</v>
      </c>
      <c r="HH122">
        <v>30.002800000000001</v>
      </c>
      <c r="HI122">
        <v>32.290199999999999</v>
      </c>
      <c r="HJ122">
        <v>32.271900000000002</v>
      </c>
      <c r="HK122">
        <v>80.720799999999997</v>
      </c>
      <c r="HL122">
        <v>61.9191</v>
      </c>
      <c r="HM122">
        <v>0</v>
      </c>
      <c r="HN122">
        <v>18.760899999999999</v>
      </c>
      <c r="HO122">
        <v>1805.65</v>
      </c>
      <c r="HP122">
        <v>14.504799999999999</v>
      </c>
      <c r="HQ122">
        <v>95.3005</v>
      </c>
      <c r="HR122">
        <v>99.309100000000001</v>
      </c>
    </row>
    <row r="123" spans="1:226" x14ac:dyDescent="0.2">
      <c r="A123">
        <v>107</v>
      </c>
      <c r="B123">
        <v>1657479890.5999999</v>
      </c>
      <c r="C123">
        <v>621.59999990463302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1657479888.0999999</v>
      </c>
      <c r="J123">
        <f t="shared" si="34"/>
        <v>5.3960369913908521E-3</v>
      </c>
      <c r="K123">
        <f t="shared" si="35"/>
        <v>5.3960369913908517</v>
      </c>
      <c r="L123">
        <f t="shared" si="36"/>
        <v>26.249541974238667</v>
      </c>
      <c r="M123">
        <f t="shared" si="37"/>
        <v>1730.4922222222201</v>
      </c>
      <c r="N123">
        <f t="shared" si="38"/>
        <v>1487.3088532565707</v>
      </c>
      <c r="O123">
        <f t="shared" si="39"/>
        <v>109.17700321400095</v>
      </c>
      <c r="P123">
        <f t="shared" si="40"/>
        <v>127.02805775255295</v>
      </c>
      <c r="Q123">
        <f t="shared" si="41"/>
        <v>0.24065313050541695</v>
      </c>
      <c r="R123">
        <f t="shared" si="42"/>
        <v>2.4212399013660337</v>
      </c>
      <c r="S123">
        <f t="shared" si="43"/>
        <v>0.22811059229208902</v>
      </c>
      <c r="T123">
        <f t="shared" si="44"/>
        <v>0.14364152014146683</v>
      </c>
      <c r="U123">
        <f t="shared" si="45"/>
        <v>321.50984033333367</v>
      </c>
      <c r="V123">
        <f t="shared" si="46"/>
        <v>25.158683389990451</v>
      </c>
      <c r="W123">
        <f t="shared" si="47"/>
        <v>25.1087555555556</v>
      </c>
      <c r="X123">
        <f t="shared" si="48"/>
        <v>3.2003528265559313</v>
      </c>
      <c r="Y123">
        <f t="shared" si="49"/>
        <v>49.038999010062341</v>
      </c>
      <c r="Z123">
        <f t="shared" si="50"/>
        <v>1.5197418201129451</v>
      </c>
      <c r="AA123">
        <f t="shared" si="51"/>
        <v>3.0990473924663684</v>
      </c>
      <c r="AB123">
        <f t="shared" si="52"/>
        <v>1.6806110064429862</v>
      </c>
      <c r="AC123">
        <f t="shared" si="53"/>
        <v>-237.96523132033658</v>
      </c>
      <c r="AD123">
        <f t="shared" si="54"/>
        <v>-70.341810176592205</v>
      </c>
      <c r="AE123">
        <f t="shared" si="55"/>
        <v>-6.1352655036279868</v>
      </c>
      <c r="AF123">
        <f t="shared" si="56"/>
        <v>7.0675333327769039</v>
      </c>
      <c r="AG123">
        <f t="shared" si="57"/>
        <v>44.553440119475603</v>
      </c>
      <c r="AH123">
        <f t="shared" si="58"/>
        <v>5.3834647185997611</v>
      </c>
      <c r="AI123">
        <f t="shared" si="59"/>
        <v>26.249541974238667</v>
      </c>
      <c r="AJ123">
        <v>1819.42231315452</v>
      </c>
      <c r="AK123">
        <v>1773.9659393939401</v>
      </c>
      <c r="AL123">
        <v>3.4556122329586501</v>
      </c>
      <c r="AM123">
        <v>65.887509024533699</v>
      </c>
      <c r="AN123">
        <f t="shared" si="60"/>
        <v>5.3960369913908517</v>
      </c>
      <c r="AO123">
        <v>14.341126530785299</v>
      </c>
      <c r="AP123">
        <v>20.692709090909101</v>
      </c>
      <c r="AQ123">
        <v>-2.2539700156389798E-3</v>
      </c>
      <c r="AR123">
        <v>78.957328814249607</v>
      </c>
      <c r="AS123">
        <v>20</v>
      </c>
      <c r="AT123">
        <v>4</v>
      </c>
      <c r="AU123">
        <f t="shared" si="61"/>
        <v>1</v>
      </c>
      <c r="AV123">
        <f t="shared" si="62"/>
        <v>0</v>
      </c>
      <c r="AW123">
        <f t="shared" si="63"/>
        <v>39142.613047602325</v>
      </c>
      <c r="AX123">
        <f t="shared" si="64"/>
        <v>1999.9577777777799</v>
      </c>
      <c r="AY123">
        <f t="shared" si="65"/>
        <v>1681.1648333333353</v>
      </c>
      <c r="AZ123">
        <f t="shared" si="66"/>
        <v>0.84060016267010085</v>
      </c>
      <c r="BA123">
        <f t="shared" si="67"/>
        <v>0.16075831395329457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1657479888.0999999</v>
      </c>
      <c r="BH123">
        <v>1730.4922222222201</v>
      </c>
      <c r="BI123">
        <v>1795.13333333333</v>
      </c>
      <c r="BJ123">
        <v>20.703311111111098</v>
      </c>
      <c r="BK123">
        <v>14.3771222222222</v>
      </c>
      <c r="BL123">
        <v>1722.9611111111101</v>
      </c>
      <c r="BM123">
        <v>20.4377</v>
      </c>
      <c r="BN123">
        <v>500.01755555555502</v>
      </c>
      <c r="BO123">
        <v>73.377466666666706</v>
      </c>
      <c r="BP123">
        <v>2.8270799999999999E-2</v>
      </c>
      <c r="BQ123">
        <v>24.569877777777801</v>
      </c>
      <c r="BR123">
        <v>25.1087555555556</v>
      </c>
      <c r="BS123">
        <v>999.9</v>
      </c>
      <c r="BT123">
        <v>0</v>
      </c>
      <c r="BU123">
        <v>0</v>
      </c>
      <c r="BV123">
        <v>10006.8833333333</v>
      </c>
      <c r="BW123">
        <v>0</v>
      </c>
      <c r="BX123">
        <v>2332.0944444444399</v>
      </c>
      <c r="BY123">
        <v>-64.640355555555601</v>
      </c>
      <c r="BZ123">
        <v>1767.0777777777801</v>
      </c>
      <c r="CA123">
        <v>1821.32</v>
      </c>
      <c r="CB123">
        <v>6.3261966666666698</v>
      </c>
      <c r="CC123">
        <v>1795.13333333333</v>
      </c>
      <c r="CD123">
        <v>14.3771222222222</v>
      </c>
      <c r="CE123">
        <v>1.51915666666667</v>
      </c>
      <c r="CF123">
        <v>1.0549577777777801</v>
      </c>
      <c r="CG123">
        <v>13.1623444444444</v>
      </c>
      <c r="CH123">
        <v>7.6982944444444401</v>
      </c>
      <c r="CI123">
        <v>1999.9577777777799</v>
      </c>
      <c r="CJ123">
        <v>0.97999466666666701</v>
      </c>
      <c r="CK123">
        <v>2.0005611111111099E-2</v>
      </c>
      <c r="CL123">
        <v>0</v>
      </c>
      <c r="CM123">
        <v>2.61787777777778</v>
      </c>
      <c r="CN123">
        <v>0</v>
      </c>
      <c r="CO123">
        <v>18071.233333333301</v>
      </c>
      <c r="CP123">
        <v>16705.0444444444</v>
      </c>
      <c r="CQ123">
        <v>47.311999999999998</v>
      </c>
      <c r="CR123">
        <v>50.686999999999998</v>
      </c>
      <c r="CS123">
        <v>48.686999999999998</v>
      </c>
      <c r="CT123">
        <v>47.84</v>
      </c>
      <c r="CU123">
        <v>46.388777777777797</v>
      </c>
      <c r="CV123">
        <v>1959.9477777777799</v>
      </c>
      <c r="CW123">
        <v>40.01</v>
      </c>
      <c r="CX123">
        <v>0</v>
      </c>
      <c r="CY123">
        <v>1651546675.2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3.5000000000000003E-2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-64.315967499999999</v>
      </c>
      <c r="DO123">
        <v>-1.1411853658536</v>
      </c>
      <c r="DP123">
        <v>0.2348073214228</v>
      </c>
      <c r="DQ123">
        <v>0</v>
      </c>
      <c r="DR123">
        <v>6.5475142499999999</v>
      </c>
      <c r="DS123">
        <v>-1.64316956848032</v>
      </c>
      <c r="DT123">
        <v>0.15988226200688299</v>
      </c>
      <c r="DU123">
        <v>0</v>
      </c>
      <c r="DV123">
        <v>0</v>
      </c>
      <c r="DW123">
        <v>2</v>
      </c>
      <c r="DX123" t="s">
        <v>357</v>
      </c>
      <c r="DY123">
        <v>2.8176100000000002</v>
      </c>
      <c r="DZ123">
        <v>2.6448299999999998</v>
      </c>
      <c r="EA123">
        <v>0.18989300000000001</v>
      </c>
      <c r="EB123">
        <v>0.19382199999999999</v>
      </c>
      <c r="EC123">
        <v>7.4522699999999997E-2</v>
      </c>
      <c r="ED123">
        <v>5.7527300000000003E-2</v>
      </c>
      <c r="EE123">
        <v>22493.9</v>
      </c>
      <c r="EF123">
        <v>19561.7</v>
      </c>
      <c r="EG123">
        <v>24886.1</v>
      </c>
      <c r="EH123">
        <v>23658.7</v>
      </c>
      <c r="EI123">
        <v>39368.6</v>
      </c>
      <c r="EJ123">
        <v>36950.5</v>
      </c>
      <c r="EK123">
        <v>45046.400000000001</v>
      </c>
      <c r="EL123">
        <v>42256.800000000003</v>
      </c>
      <c r="EM123">
        <v>1.7243999999999999</v>
      </c>
      <c r="EN123">
        <v>2.0693800000000002</v>
      </c>
      <c r="EO123">
        <v>-4.7415499999999999E-2</v>
      </c>
      <c r="EP123">
        <v>0</v>
      </c>
      <c r="EQ123">
        <v>25.892700000000001</v>
      </c>
      <c r="ER123">
        <v>999.9</v>
      </c>
      <c r="ES123">
        <v>38.896000000000001</v>
      </c>
      <c r="ET123">
        <v>35.268000000000001</v>
      </c>
      <c r="EU123">
        <v>30.3889</v>
      </c>
      <c r="EV123">
        <v>52.610599999999998</v>
      </c>
      <c r="EW123">
        <v>28.517600000000002</v>
      </c>
      <c r="EX123">
        <v>2</v>
      </c>
      <c r="EY123">
        <v>0.42211399999999999</v>
      </c>
      <c r="EZ123">
        <v>8.4855199999999993</v>
      </c>
      <c r="FA123">
        <v>20.04</v>
      </c>
      <c r="FB123">
        <v>5.2351099999999997</v>
      </c>
      <c r="FC123">
        <v>11.9968</v>
      </c>
      <c r="FD123">
        <v>4.9556500000000003</v>
      </c>
      <c r="FE123">
        <v>3.3039499999999999</v>
      </c>
      <c r="FF123">
        <v>347.9</v>
      </c>
      <c r="FG123">
        <v>9999</v>
      </c>
      <c r="FH123">
        <v>9999</v>
      </c>
      <c r="FI123">
        <v>6227.2</v>
      </c>
      <c r="FJ123">
        <v>1.86812</v>
      </c>
      <c r="FK123">
        <v>1.86385</v>
      </c>
      <c r="FL123">
        <v>1.87134</v>
      </c>
      <c r="FM123">
        <v>1.8623099999999999</v>
      </c>
      <c r="FN123">
        <v>1.86172</v>
      </c>
      <c r="FO123">
        <v>1.8681099999999999</v>
      </c>
      <c r="FP123">
        <v>1.85822</v>
      </c>
      <c r="FQ123">
        <v>1.8646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7.57</v>
      </c>
      <c r="GF123">
        <v>0.2651</v>
      </c>
      <c r="GG123">
        <v>1.5888367920270901</v>
      </c>
      <c r="GH123">
        <v>4.7671702753221603E-3</v>
      </c>
      <c r="GI123">
        <v>-2.2125445796511702E-6</v>
      </c>
      <c r="GJ123">
        <v>8.4011376092462001E-10</v>
      </c>
      <c r="GK123">
        <v>-6.0944756582233202E-2</v>
      </c>
      <c r="GL123">
        <v>-8.7290647325877699E-3</v>
      </c>
      <c r="GM123">
        <v>1.43137740804298E-3</v>
      </c>
      <c r="GN123">
        <v>-1.08861914993027E-5</v>
      </c>
      <c r="GO123">
        <v>12</v>
      </c>
      <c r="GP123">
        <v>2219</v>
      </c>
      <c r="GQ123">
        <v>4</v>
      </c>
      <c r="GR123">
        <v>38</v>
      </c>
      <c r="GS123">
        <v>3029.5</v>
      </c>
      <c r="GT123">
        <v>3029.5</v>
      </c>
      <c r="GU123">
        <v>4.06006</v>
      </c>
      <c r="GV123">
        <v>2.3315399999999999</v>
      </c>
      <c r="GW123">
        <v>1.9982899999999999</v>
      </c>
      <c r="GX123">
        <v>2.7075200000000001</v>
      </c>
      <c r="GY123">
        <v>2.0935100000000002</v>
      </c>
      <c r="GZ123">
        <v>2.3925800000000002</v>
      </c>
      <c r="HA123">
        <v>40.272799999999997</v>
      </c>
      <c r="HB123">
        <v>13.650499999999999</v>
      </c>
      <c r="HC123">
        <v>18</v>
      </c>
      <c r="HD123">
        <v>423.48700000000002</v>
      </c>
      <c r="HE123">
        <v>656.03200000000004</v>
      </c>
      <c r="HF123">
        <v>18.775700000000001</v>
      </c>
      <c r="HG123">
        <v>32.577599999999997</v>
      </c>
      <c r="HH123">
        <v>30.002500000000001</v>
      </c>
      <c r="HI123">
        <v>32.3033</v>
      </c>
      <c r="HJ123">
        <v>32.284399999999998</v>
      </c>
      <c r="HK123">
        <v>81.225499999999997</v>
      </c>
      <c r="HL123">
        <v>61.613799999999998</v>
      </c>
      <c r="HM123">
        <v>0</v>
      </c>
      <c r="HN123">
        <v>18.655799999999999</v>
      </c>
      <c r="HO123">
        <v>1825.76</v>
      </c>
      <c r="HP123">
        <v>14.635300000000001</v>
      </c>
      <c r="HQ123">
        <v>95.295900000000003</v>
      </c>
      <c r="HR123">
        <v>99.3035</v>
      </c>
    </row>
    <row r="124" spans="1:226" x14ac:dyDescent="0.2">
      <c r="A124">
        <v>108</v>
      </c>
      <c r="B124">
        <v>1657479895.5999999</v>
      </c>
      <c r="C124">
        <v>626.59999990463302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1657479892.8</v>
      </c>
      <c r="J124">
        <f t="shared" si="34"/>
        <v>5.2578116890274404E-3</v>
      </c>
      <c r="K124">
        <f t="shared" si="35"/>
        <v>5.2578116890274407</v>
      </c>
      <c r="L124">
        <f t="shared" si="36"/>
        <v>26.318169059829337</v>
      </c>
      <c r="M124">
        <f t="shared" si="37"/>
        <v>1746.357</v>
      </c>
      <c r="N124">
        <f t="shared" si="38"/>
        <v>1496.4186634228863</v>
      </c>
      <c r="O124">
        <f t="shared" si="39"/>
        <v>109.84364147126863</v>
      </c>
      <c r="P124">
        <f t="shared" si="40"/>
        <v>128.19020296770407</v>
      </c>
      <c r="Q124">
        <f t="shared" si="41"/>
        <v>0.23324480941641038</v>
      </c>
      <c r="R124">
        <f t="shared" si="42"/>
        <v>2.4191761761981287</v>
      </c>
      <c r="S124">
        <f t="shared" si="43"/>
        <v>0.22143274975231816</v>
      </c>
      <c r="T124">
        <f t="shared" si="44"/>
        <v>0.13940686903426863</v>
      </c>
      <c r="U124">
        <f t="shared" si="45"/>
        <v>321.50604539999995</v>
      </c>
      <c r="V124">
        <f t="shared" si="46"/>
        <v>25.206573867837349</v>
      </c>
      <c r="W124">
        <f t="shared" si="47"/>
        <v>25.130130000000001</v>
      </c>
      <c r="X124">
        <f t="shared" si="48"/>
        <v>3.2044300504685621</v>
      </c>
      <c r="Y124">
        <f t="shared" si="49"/>
        <v>48.954892179170905</v>
      </c>
      <c r="Z124">
        <f t="shared" si="50"/>
        <v>1.5175402744086424</v>
      </c>
      <c r="AA124">
        <f t="shared" si="51"/>
        <v>3.0998746128467998</v>
      </c>
      <c r="AB124">
        <f t="shared" si="52"/>
        <v>1.6868897760599197</v>
      </c>
      <c r="AC124">
        <f t="shared" si="53"/>
        <v>-231.86949548611011</v>
      </c>
      <c r="AD124">
        <f t="shared" si="54"/>
        <v>-72.487591310761488</v>
      </c>
      <c r="AE124">
        <f t="shared" si="55"/>
        <v>-6.3286393542340145</v>
      </c>
      <c r="AF124">
        <f t="shared" si="56"/>
        <v>10.820319248894307</v>
      </c>
      <c r="AG124">
        <f t="shared" si="57"/>
        <v>44.478244861978283</v>
      </c>
      <c r="AH124">
        <f t="shared" si="58"/>
        <v>5.281414506706442</v>
      </c>
      <c r="AI124">
        <f t="shared" si="59"/>
        <v>26.318169059829337</v>
      </c>
      <c r="AJ124">
        <v>1836.5049267299801</v>
      </c>
      <c r="AK124">
        <v>1791.10127272727</v>
      </c>
      <c r="AL124">
        <v>3.4203670370363701</v>
      </c>
      <c r="AM124">
        <v>65.887509024533699</v>
      </c>
      <c r="AN124">
        <f t="shared" si="60"/>
        <v>5.2578116890274407</v>
      </c>
      <c r="AO124">
        <v>14.445262677383299</v>
      </c>
      <c r="AP124">
        <v>20.655279020978998</v>
      </c>
      <c r="AQ124">
        <v>-6.6923990536627304E-3</v>
      </c>
      <c r="AR124">
        <v>78.957328814249607</v>
      </c>
      <c r="AS124">
        <v>20</v>
      </c>
      <c r="AT124">
        <v>4</v>
      </c>
      <c r="AU124">
        <f t="shared" si="61"/>
        <v>1</v>
      </c>
      <c r="AV124">
        <f t="shared" si="62"/>
        <v>0</v>
      </c>
      <c r="AW124">
        <f t="shared" si="63"/>
        <v>39091.076443269936</v>
      </c>
      <c r="AX124">
        <f t="shared" si="64"/>
        <v>1999.934</v>
      </c>
      <c r="AY124">
        <f t="shared" si="65"/>
        <v>1681.1448599999999</v>
      </c>
      <c r="AZ124">
        <f t="shared" si="66"/>
        <v>0.84060016980560359</v>
      </c>
      <c r="BA124">
        <f t="shared" si="67"/>
        <v>0.16075832772481491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1657479892.8</v>
      </c>
      <c r="BH124">
        <v>1746.357</v>
      </c>
      <c r="BI124">
        <v>1810.7950000000001</v>
      </c>
      <c r="BJ124">
        <v>20.67371</v>
      </c>
      <c r="BK124">
        <v>14.4674</v>
      </c>
      <c r="BL124">
        <v>1738.751</v>
      </c>
      <c r="BM124">
        <v>20.409109999999998</v>
      </c>
      <c r="BN124">
        <v>500.02929999999998</v>
      </c>
      <c r="BO124">
        <v>73.37603</v>
      </c>
      <c r="BP124">
        <v>2.832144E-2</v>
      </c>
      <c r="BQ124">
        <v>24.574339999999999</v>
      </c>
      <c r="BR124">
        <v>25.130130000000001</v>
      </c>
      <c r="BS124">
        <v>999.9</v>
      </c>
      <c r="BT124">
        <v>0</v>
      </c>
      <c r="BU124">
        <v>0</v>
      </c>
      <c r="BV124">
        <v>9993.5069999999996</v>
      </c>
      <c r="BW124">
        <v>0</v>
      </c>
      <c r="BX124">
        <v>2342.4760000000001</v>
      </c>
      <c r="BY124">
        <v>-64.437119999999993</v>
      </c>
      <c r="BZ124">
        <v>1783.221</v>
      </c>
      <c r="CA124">
        <v>1837.376</v>
      </c>
      <c r="CB124">
        <v>6.2062889999999999</v>
      </c>
      <c r="CC124">
        <v>1810.7950000000001</v>
      </c>
      <c r="CD124">
        <v>14.4674</v>
      </c>
      <c r="CE124">
        <v>1.5169539999999999</v>
      </c>
      <c r="CF124">
        <v>1.0615600000000001</v>
      </c>
      <c r="CG124">
        <v>13.14011</v>
      </c>
      <c r="CH124">
        <v>7.7898180000000004</v>
      </c>
      <c r="CI124">
        <v>1999.934</v>
      </c>
      <c r="CJ124">
        <v>0.97999460000000005</v>
      </c>
      <c r="CK124">
        <v>2.0005680000000001E-2</v>
      </c>
      <c r="CL124">
        <v>0</v>
      </c>
      <c r="CM124">
        <v>2.6532900000000001</v>
      </c>
      <c r="CN124">
        <v>0</v>
      </c>
      <c r="CO124">
        <v>18078.599999999999</v>
      </c>
      <c r="CP124">
        <v>16704.82</v>
      </c>
      <c r="CQ124">
        <v>47.349800000000002</v>
      </c>
      <c r="CR124">
        <v>50.686999999999998</v>
      </c>
      <c r="CS124">
        <v>48.724800000000002</v>
      </c>
      <c r="CT124">
        <v>47.875</v>
      </c>
      <c r="CU124">
        <v>46.436999999999998</v>
      </c>
      <c r="CV124">
        <v>1959.924</v>
      </c>
      <c r="CW124">
        <v>40.01</v>
      </c>
      <c r="CX124">
        <v>0</v>
      </c>
      <c r="CY124">
        <v>1651546680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3.5000000000000003E-2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-64.338727500000005</v>
      </c>
      <c r="DO124">
        <v>-1.40720262664164</v>
      </c>
      <c r="DP124">
        <v>0.227207342517248</v>
      </c>
      <c r="DQ124">
        <v>0</v>
      </c>
      <c r="DR124">
        <v>6.4424077500000001</v>
      </c>
      <c r="DS124">
        <v>-1.73292731707319</v>
      </c>
      <c r="DT124">
        <v>0.16767887586824301</v>
      </c>
      <c r="DU124">
        <v>0</v>
      </c>
      <c r="DV124">
        <v>0</v>
      </c>
      <c r="DW124">
        <v>2</v>
      </c>
      <c r="DX124" t="s">
        <v>357</v>
      </c>
      <c r="DY124">
        <v>2.8174800000000002</v>
      </c>
      <c r="DZ124">
        <v>2.6446999999999998</v>
      </c>
      <c r="EA124">
        <v>0.190965</v>
      </c>
      <c r="EB124">
        <v>0.194857</v>
      </c>
      <c r="EC124">
        <v>7.4420600000000003E-2</v>
      </c>
      <c r="ED124">
        <v>5.7801699999999998E-2</v>
      </c>
      <c r="EE124">
        <v>22462.9</v>
      </c>
      <c r="EF124">
        <v>19535.599999999999</v>
      </c>
      <c r="EG124">
        <v>24884.9</v>
      </c>
      <c r="EH124">
        <v>23657.7</v>
      </c>
      <c r="EI124">
        <v>39371.300000000003</v>
      </c>
      <c r="EJ124">
        <v>36938.400000000001</v>
      </c>
      <c r="EK124">
        <v>45044.5</v>
      </c>
      <c r="EL124">
        <v>42255.199999999997</v>
      </c>
      <c r="EM124">
        <v>1.7243999999999999</v>
      </c>
      <c r="EN124">
        <v>2.06935</v>
      </c>
      <c r="EO124">
        <v>-4.6588499999999998E-2</v>
      </c>
      <c r="EP124">
        <v>0</v>
      </c>
      <c r="EQ124">
        <v>25.9</v>
      </c>
      <c r="ER124">
        <v>999.9</v>
      </c>
      <c r="ES124">
        <v>38.896000000000001</v>
      </c>
      <c r="ET124">
        <v>35.268000000000001</v>
      </c>
      <c r="EU124">
        <v>30.3888</v>
      </c>
      <c r="EV124">
        <v>52.830599999999997</v>
      </c>
      <c r="EW124">
        <v>28.525600000000001</v>
      </c>
      <c r="EX124">
        <v>2</v>
      </c>
      <c r="EY124">
        <v>0.42474099999999998</v>
      </c>
      <c r="EZ124">
        <v>8.7986299999999993</v>
      </c>
      <c r="FA124">
        <v>20.024799999999999</v>
      </c>
      <c r="FB124">
        <v>5.2348100000000004</v>
      </c>
      <c r="FC124">
        <v>11.9971</v>
      </c>
      <c r="FD124">
        <v>4.9556500000000003</v>
      </c>
      <c r="FE124">
        <v>3.3039999999999998</v>
      </c>
      <c r="FF124">
        <v>347.9</v>
      </c>
      <c r="FG124">
        <v>9999</v>
      </c>
      <c r="FH124">
        <v>9999</v>
      </c>
      <c r="FI124">
        <v>6227.2</v>
      </c>
      <c r="FJ124">
        <v>1.8681099999999999</v>
      </c>
      <c r="FK124">
        <v>1.86381</v>
      </c>
      <c r="FL124">
        <v>1.87134</v>
      </c>
      <c r="FM124">
        <v>1.8623000000000001</v>
      </c>
      <c r="FN124">
        <v>1.86171</v>
      </c>
      <c r="FO124">
        <v>1.86812</v>
      </c>
      <c r="FP124">
        <v>1.85823</v>
      </c>
      <c r="FQ124">
        <v>1.86459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7.65</v>
      </c>
      <c r="GF124">
        <v>0.26379999999999998</v>
      </c>
      <c r="GG124">
        <v>1.5888367920270901</v>
      </c>
      <c r="GH124">
        <v>4.7671702753221603E-3</v>
      </c>
      <c r="GI124">
        <v>-2.2125445796511702E-6</v>
      </c>
      <c r="GJ124">
        <v>8.4011376092462001E-10</v>
      </c>
      <c r="GK124">
        <v>-6.0944756582233202E-2</v>
      </c>
      <c r="GL124">
        <v>-8.7290647325877699E-3</v>
      </c>
      <c r="GM124">
        <v>1.43137740804298E-3</v>
      </c>
      <c r="GN124">
        <v>-1.08861914993027E-5</v>
      </c>
      <c r="GO124">
        <v>12</v>
      </c>
      <c r="GP124">
        <v>2219</v>
      </c>
      <c r="GQ124">
        <v>4</v>
      </c>
      <c r="GR124">
        <v>38</v>
      </c>
      <c r="GS124">
        <v>3029.6</v>
      </c>
      <c r="GT124">
        <v>3029.6</v>
      </c>
      <c r="GU124">
        <v>4.0893600000000001</v>
      </c>
      <c r="GV124">
        <v>2.3290999999999999</v>
      </c>
      <c r="GW124">
        <v>1.9982899999999999</v>
      </c>
      <c r="GX124">
        <v>2.7075200000000001</v>
      </c>
      <c r="GY124">
        <v>2.0935100000000002</v>
      </c>
      <c r="GZ124">
        <v>2.3986800000000001</v>
      </c>
      <c r="HA124">
        <v>40.323700000000002</v>
      </c>
      <c r="HB124">
        <v>13.632899999999999</v>
      </c>
      <c r="HC124">
        <v>18</v>
      </c>
      <c r="HD124">
        <v>423.56700000000001</v>
      </c>
      <c r="HE124">
        <v>656.16899999999998</v>
      </c>
      <c r="HF124">
        <v>18.668399999999998</v>
      </c>
      <c r="HG124">
        <v>32.595100000000002</v>
      </c>
      <c r="HH124">
        <v>30.002500000000001</v>
      </c>
      <c r="HI124">
        <v>32.315800000000003</v>
      </c>
      <c r="HJ124">
        <v>32.298999999999999</v>
      </c>
      <c r="HK124">
        <v>81.806399999999996</v>
      </c>
      <c r="HL124">
        <v>61.018799999999999</v>
      </c>
      <c r="HM124">
        <v>0</v>
      </c>
      <c r="HN124">
        <v>18.530200000000001</v>
      </c>
      <c r="HO124">
        <v>1839.27</v>
      </c>
      <c r="HP124">
        <v>14.7851</v>
      </c>
      <c r="HQ124">
        <v>95.291700000000006</v>
      </c>
      <c r="HR124">
        <v>99.299599999999998</v>
      </c>
    </row>
    <row r="125" spans="1:226" x14ac:dyDescent="0.2">
      <c r="A125">
        <v>109</v>
      </c>
      <c r="B125">
        <v>1657479900.5999999</v>
      </c>
      <c r="C125">
        <v>631.59999990463302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1657479898.0999999</v>
      </c>
      <c r="J125">
        <f t="shared" si="34"/>
        <v>5.1351182946337334E-3</v>
      </c>
      <c r="K125">
        <f t="shared" si="35"/>
        <v>5.1351182946337337</v>
      </c>
      <c r="L125">
        <f t="shared" si="36"/>
        <v>26.544489232315744</v>
      </c>
      <c r="M125">
        <f t="shared" si="37"/>
        <v>1764.2366666666701</v>
      </c>
      <c r="N125">
        <f t="shared" si="38"/>
        <v>1506.5765884929101</v>
      </c>
      <c r="O125">
        <f t="shared" si="39"/>
        <v>110.58876124330628</v>
      </c>
      <c r="P125">
        <f t="shared" si="40"/>
        <v>129.50204390329611</v>
      </c>
      <c r="Q125">
        <f t="shared" si="41"/>
        <v>0.22661123277895889</v>
      </c>
      <c r="R125">
        <f t="shared" si="42"/>
        <v>2.4211254736394014</v>
      </c>
      <c r="S125">
        <f t="shared" si="43"/>
        <v>0.21545273563469178</v>
      </c>
      <c r="T125">
        <f t="shared" si="44"/>
        <v>0.13561470590411606</v>
      </c>
      <c r="U125">
        <f t="shared" si="45"/>
        <v>321.51120775917298</v>
      </c>
      <c r="V125">
        <f t="shared" si="46"/>
        <v>25.238163095939431</v>
      </c>
      <c r="W125">
        <f t="shared" si="47"/>
        <v>25.1489222222222</v>
      </c>
      <c r="X125">
        <f t="shared" si="48"/>
        <v>3.2080184583657942</v>
      </c>
      <c r="Y125">
        <f t="shared" si="49"/>
        <v>48.88383055876038</v>
      </c>
      <c r="Z125">
        <f t="shared" si="50"/>
        <v>1.5147830699454063</v>
      </c>
      <c r="AA125">
        <f t="shared" si="51"/>
        <v>3.0987405296002213</v>
      </c>
      <c r="AB125">
        <f t="shared" si="52"/>
        <v>1.6932353884203879</v>
      </c>
      <c r="AC125">
        <f t="shared" si="53"/>
        <v>-226.45871679334763</v>
      </c>
      <c r="AD125">
        <f t="shared" si="54"/>
        <v>-75.797444991785909</v>
      </c>
      <c r="AE125">
        <f t="shared" si="55"/>
        <v>-6.6127057808303364</v>
      </c>
      <c r="AF125">
        <f t="shared" si="56"/>
        <v>12.642340193209122</v>
      </c>
      <c r="AG125">
        <f t="shared" si="57"/>
        <v>44.461836639277593</v>
      </c>
      <c r="AH125">
        <f t="shared" si="58"/>
        <v>5.1256054651187881</v>
      </c>
      <c r="AI125">
        <f t="shared" si="59"/>
        <v>26.544489232315744</v>
      </c>
      <c r="AJ125">
        <v>1853.70937219143</v>
      </c>
      <c r="AK125">
        <v>1808.14921212121</v>
      </c>
      <c r="AL125">
        <v>3.3879131669369502</v>
      </c>
      <c r="AM125">
        <v>65.887509024533699</v>
      </c>
      <c r="AN125">
        <f t="shared" si="60"/>
        <v>5.1351182946337337</v>
      </c>
      <c r="AO125">
        <v>14.556715158764399</v>
      </c>
      <c r="AP125">
        <v>20.625074825174799</v>
      </c>
      <c r="AQ125">
        <v>-7.1158406310587704E-3</v>
      </c>
      <c r="AR125">
        <v>78.957328814249607</v>
      </c>
      <c r="AS125">
        <v>20</v>
      </c>
      <c r="AT125">
        <v>4</v>
      </c>
      <c r="AU125">
        <f t="shared" si="61"/>
        <v>1</v>
      </c>
      <c r="AV125">
        <f t="shared" si="62"/>
        <v>0</v>
      </c>
      <c r="AW125">
        <f t="shared" si="63"/>
        <v>39139.976849031198</v>
      </c>
      <c r="AX125">
        <f t="shared" si="64"/>
        <v>1999.9655555555601</v>
      </c>
      <c r="AY125">
        <f t="shared" si="65"/>
        <v>1681.1714319995749</v>
      </c>
      <c r="AZ125">
        <f t="shared" si="66"/>
        <v>0.84060019300310951</v>
      </c>
      <c r="BA125">
        <f t="shared" si="67"/>
        <v>0.16075837249600133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1657479898.0999999</v>
      </c>
      <c r="BH125">
        <v>1764.2366666666701</v>
      </c>
      <c r="BI125">
        <v>1828.4422222222199</v>
      </c>
      <c r="BJ125">
        <v>20.636244444444401</v>
      </c>
      <c r="BK125">
        <v>14.612444444444399</v>
      </c>
      <c r="BL125">
        <v>1756.5488888888899</v>
      </c>
      <c r="BM125">
        <v>20.372977777777798</v>
      </c>
      <c r="BN125">
        <v>499.99988888888902</v>
      </c>
      <c r="BO125">
        <v>73.376077777777795</v>
      </c>
      <c r="BP125">
        <v>2.7931077777777799E-2</v>
      </c>
      <c r="BQ125">
        <v>24.5682222222222</v>
      </c>
      <c r="BR125">
        <v>25.1489222222222</v>
      </c>
      <c r="BS125">
        <v>999.9</v>
      </c>
      <c r="BT125">
        <v>0</v>
      </c>
      <c r="BU125">
        <v>0</v>
      </c>
      <c r="BV125">
        <v>10006.32</v>
      </c>
      <c r="BW125">
        <v>0</v>
      </c>
      <c r="BX125">
        <v>2348.1911111111099</v>
      </c>
      <c r="BY125">
        <v>-64.202755555555598</v>
      </c>
      <c r="BZ125">
        <v>1801.4111111111099</v>
      </c>
      <c r="CA125">
        <v>1855.5544444444399</v>
      </c>
      <c r="CB125">
        <v>6.0238022222222201</v>
      </c>
      <c r="CC125">
        <v>1828.4422222222199</v>
      </c>
      <c r="CD125">
        <v>14.612444444444399</v>
      </c>
      <c r="CE125">
        <v>1.51420777777778</v>
      </c>
      <c r="CF125">
        <v>1.0722033333333301</v>
      </c>
      <c r="CG125">
        <v>13.1123777777778</v>
      </c>
      <c r="CH125">
        <v>7.9362522222222198</v>
      </c>
      <c r="CI125">
        <v>1999.9655555555601</v>
      </c>
      <c r="CJ125">
        <v>0.97999466666666701</v>
      </c>
      <c r="CK125">
        <v>2.0005611111111099E-2</v>
      </c>
      <c r="CL125">
        <v>0</v>
      </c>
      <c r="CM125">
        <v>2.5110666666666699</v>
      </c>
      <c r="CN125">
        <v>0</v>
      </c>
      <c r="CO125">
        <v>18079.055555555598</v>
      </c>
      <c r="CP125">
        <v>16705.066666666698</v>
      </c>
      <c r="CQ125">
        <v>47.375</v>
      </c>
      <c r="CR125">
        <v>50.75</v>
      </c>
      <c r="CS125">
        <v>48.75</v>
      </c>
      <c r="CT125">
        <v>47.902555555555601</v>
      </c>
      <c r="CU125">
        <v>46.436999999999998</v>
      </c>
      <c r="CV125">
        <v>1959.9555555555601</v>
      </c>
      <c r="CW125">
        <v>40.012222222222199</v>
      </c>
      <c r="CX125">
        <v>0</v>
      </c>
      <c r="CY125">
        <v>1651546684.8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3.5000000000000003E-2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-64.361710000000002</v>
      </c>
      <c r="DO125">
        <v>0.130518574108997</v>
      </c>
      <c r="DP125">
        <v>0.21339403201589299</v>
      </c>
      <c r="DQ125">
        <v>0</v>
      </c>
      <c r="DR125">
        <v>6.2633675000000002</v>
      </c>
      <c r="DS125">
        <v>-1.7834066791745</v>
      </c>
      <c r="DT125">
        <v>0.17230962054902799</v>
      </c>
      <c r="DU125">
        <v>0</v>
      </c>
      <c r="DV125">
        <v>0</v>
      </c>
      <c r="DW125">
        <v>2</v>
      </c>
      <c r="DX125" t="s">
        <v>357</v>
      </c>
      <c r="DY125">
        <v>2.81752</v>
      </c>
      <c r="DZ125">
        <v>2.6446000000000001</v>
      </c>
      <c r="EA125">
        <v>0.192027</v>
      </c>
      <c r="EB125">
        <v>0.19590299999999999</v>
      </c>
      <c r="EC125">
        <v>7.4349200000000004E-2</v>
      </c>
      <c r="ED125">
        <v>5.8312099999999999E-2</v>
      </c>
      <c r="EE125">
        <v>22432.5</v>
      </c>
      <c r="EF125">
        <v>19509.5</v>
      </c>
      <c r="EG125">
        <v>24884.1</v>
      </c>
      <c r="EH125">
        <v>23656.9</v>
      </c>
      <c r="EI125">
        <v>39372.9</v>
      </c>
      <c r="EJ125">
        <v>36917.300000000003</v>
      </c>
      <c r="EK125">
        <v>45042.8</v>
      </c>
      <c r="EL125">
        <v>42254.1</v>
      </c>
      <c r="EM125">
        <v>1.724</v>
      </c>
      <c r="EN125">
        <v>2.069</v>
      </c>
      <c r="EO125">
        <v>-4.53666E-2</v>
      </c>
      <c r="EP125">
        <v>0</v>
      </c>
      <c r="EQ125">
        <v>25.907699999999998</v>
      </c>
      <c r="ER125">
        <v>999.9</v>
      </c>
      <c r="ES125">
        <v>38.847999999999999</v>
      </c>
      <c r="ET125">
        <v>35.287999999999997</v>
      </c>
      <c r="EU125">
        <v>30.3841</v>
      </c>
      <c r="EV125">
        <v>52.720599999999997</v>
      </c>
      <c r="EW125">
        <v>28.4575</v>
      </c>
      <c r="EX125">
        <v>2</v>
      </c>
      <c r="EY125">
        <v>0.42755100000000001</v>
      </c>
      <c r="EZ125">
        <v>9.0546399999999991</v>
      </c>
      <c r="FA125">
        <v>20.0122</v>
      </c>
      <c r="FB125">
        <v>5.2352600000000002</v>
      </c>
      <c r="FC125">
        <v>11.9978</v>
      </c>
      <c r="FD125">
        <v>4.9557000000000002</v>
      </c>
      <c r="FE125">
        <v>3.3039999999999998</v>
      </c>
      <c r="FF125">
        <v>347.9</v>
      </c>
      <c r="FG125">
        <v>9999</v>
      </c>
      <c r="FH125">
        <v>9999</v>
      </c>
      <c r="FI125">
        <v>6227.5</v>
      </c>
      <c r="FJ125">
        <v>1.8681099999999999</v>
      </c>
      <c r="FK125">
        <v>1.86381</v>
      </c>
      <c r="FL125">
        <v>1.87134</v>
      </c>
      <c r="FM125">
        <v>1.8623099999999999</v>
      </c>
      <c r="FN125">
        <v>1.86171</v>
      </c>
      <c r="FO125">
        <v>1.8681300000000001</v>
      </c>
      <c r="FP125">
        <v>1.85822</v>
      </c>
      <c r="FQ125">
        <v>1.86459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7.73</v>
      </c>
      <c r="GF125">
        <v>0.26290000000000002</v>
      </c>
      <c r="GG125">
        <v>1.5888367920270901</v>
      </c>
      <c r="GH125">
        <v>4.7671702753221603E-3</v>
      </c>
      <c r="GI125">
        <v>-2.2125445796511702E-6</v>
      </c>
      <c r="GJ125">
        <v>8.4011376092462001E-10</v>
      </c>
      <c r="GK125">
        <v>-6.0944756582233202E-2</v>
      </c>
      <c r="GL125">
        <v>-8.7290647325877699E-3</v>
      </c>
      <c r="GM125">
        <v>1.43137740804298E-3</v>
      </c>
      <c r="GN125">
        <v>-1.08861914993027E-5</v>
      </c>
      <c r="GO125">
        <v>12</v>
      </c>
      <c r="GP125">
        <v>2219</v>
      </c>
      <c r="GQ125">
        <v>4</v>
      </c>
      <c r="GR125">
        <v>38</v>
      </c>
      <c r="GS125">
        <v>3029.7</v>
      </c>
      <c r="GT125">
        <v>3029.7</v>
      </c>
      <c r="GU125">
        <v>4.1149899999999997</v>
      </c>
      <c r="GV125">
        <v>2.3278799999999999</v>
      </c>
      <c r="GW125">
        <v>1.9982899999999999</v>
      </c>
      <c r="GX125">
        <v>2.7075200000000001</v>
      </c>
      <c r="GY125">
        <v>2.0935100000000002</v>
      </c>
      <c r="GZ125">
        <v>2.3840300000000001</v>
      </c>
      <c r="HA125">
        <v>40.3491</v>
      </c>
      <c r="HB125">
        <v>13.615399999999999</v>
      </c>
      <c r="HC125">
        <v>18</v>
      </c>
      <c r="HD125">
        <v>423.42700000000002</v>
      </c>
      <c r="HE125">
        <v>655.99699999999996</v>
      </c>
      <c r="HF125">
        <v>18.5457</v>
      </c>
      <c r="HG125">
        <v>32.610500000000002</v>
      </c>
      <c r="HH125">
        <v>30.002600000000001</v>
      </c>
      <c r="HI125">
        <v>32.33</v>
      </c>
      <c r="HJ125">
        <v>32.310400000000001</v>
      </c>
      <c r="HK125">
        <v>82.336299999999994</v>
      </c>
      <c r="HL125">
        <v>60.430700000000002</v>
      </c>
      <c r="HM125">
        <v>0</v>
      </c>
      <c r="HN125">
        <v>18.3873</v>
      </c>
      <c r="HO125">
        <v>1852.84</v>
      </c>
      <c r="HP125">
        <v>14.9398</v>
      </c>
      <c r="HQ125">
        <v>95.288200000000003</v>
      </c>
      <c r="HR125">
        <v>99.296700000000001</v>
      </c>
    </row>
    <row r="126" spans="1:226" x14ac:dyDescent="0.2">
      <c r="A126">
        <v>110</v>
      </c>
      <c r="B126">
        <v>1657479905.5999999</v>
      </c>
      <c r="C126">
        <v>636.59999990463302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1657479902.8</v>
      </c>
      <c r="J126">
        <f t="shared" si="34"/>
        <v>5.0044216359329576E-3</v>
      </c>
      <c r="K126">
        <f t="shared" si="35"/>
        <v>5.0044216359329576</v>
      </c>
      <c r="L126">
        <f t="shared" si="36"/>
        <v>26.506773609473484</v>
      </c>
      <c r="M126">
        <f t="shared" si="37"/>
        <v>1780.0160000000001</v>
      </c>
      <c r="N126">
        <f t="shared" si="38"/>
        <v>1515.976453268182</v>
      </c>
      <c r="O126">
        <f t="shared" si="39"/>
        <v>111.27968239395128</v>
      </c>
      <c r="P126">
        <f t="shared" si="40"/>
        <v>130.66140619079297</v>
      </c>
      <c r="Q126">
        <f t="shared" si="41"/>
        <v>0.21966891423033422</v>
      </c>
      <c r="R126">
        <f t="shared" si="42"/>
        <v>2.4182244221048617</v>
      </c>
      <c r="S126">
        <f t="shared" si="43"/>
        <v>0.20915466094808438</v>
      </c>
      <c r="T126">
        <f t="shared" si="44"/>
        <v>0.13162437980275835</v>
      </c>
      <c r="U126">
        <f t="shared" si="45"/>
        <v>321.51546179999997</v>
      </c>
      <c r="V126">
        <f t="shared" si="46"/>
        <v>25.271952810371545</v>
      </c>
      <c r="W126">
        <f t="shared" si="47"/>
        <v>25.17756</v>
      </c>
      <c r="X126">
        <f t="shared" si="48"/>
        <v>3.2134936450492222</v>
      </c>
      <c r="Y126">
        <f t="shared" si="49"/>
        <v>48.871321929907538</v>
      </c>
      <c r="Z126">
        <f t="shared" si="50"/>
        <v>1.5137024546703559</v>
      </c>
      <c r="AA126">
        <f t="shared" si="51"/>
        <v>3.097322509183086</v>
      </c>
      <c r="AB126">
        <f t="shared" si="52"/>
        <v>1.6997911903788663</v>
      </c>
      <c r="AC126">
        <f t="shared" si="53"/>
        <v>-220.69499414464343</v>
      </c>
      <c r="AD126">
        <f t="shared" si="54"/>
        <v>-80.437797669316893</v>
      </c>
      <c r="AE126">
        <f t="shared" si="55"/>
        <v>-7.0267005935730626</v>
      </c>
      <c r="AF126">
        <f t="shared" si="56"/>
        <v>13.355969392466562</v>
      </c>
      <c r="AG126">
        <f t="shared" si="57"/>
        <v>44.9237292175753</v>
      </c>
      <c r="AH126">
        <f t="shared" si="58"/>
        <v>4.9686589195966233</v>
      </c>
      <c r="AI126">
        <f t="shared" si="59"/>
        <v>26.506773609473484</v>
      </c>
      <c r="AJ126">
        <v>1871.4337732489701</v>
      </c>
      <c r="AK126">
        <v>1825.5210303030301</v>
      </c>
      <c r="AL126">
        <v>3.4890583467521199</v>
      </c>
      <c r="AM126">
        <v>65.887509024533699</v>
      </c>
      <c r="AN126">
        <f t="shared" si="60"/>
        <v>5.0044216359329576</v>
      </c>
      <c r="AO126">
        <v>14.7331849524347</v>
      </c>
      <c r="AP126">
        <v>20.617792307692302</v>
      </c>
      <c r="AQ126">
        <v>-7.3658785311105101E-4</v>
      </c>
      <c r="AR126">
        <v>78.957328814249607</v>
      </c>
      <c r="AS126">
        <v>20</v>
      </c>
      <c r="AT126">
        <v>4</v>
      </c>
      <c r="AU126">
        <f t="shared" si="61"/>
        <v>1</v>
      </c>
      <c r="AV126">
        <f t="shared" si="62"/>
        <v>0</v>
      </c>
      <c r="AW126">
        <f t="shared" si="63"/>
        <v>39069.415178933101</v>
      </c>
      <c r="AX126">
        <f t="shared" si="64"/>
        <v>1999.9929999999999</v>
      </c>
      <c r="AY126">
        <f t="shared" si="65"/>
        <v>1681.1944199999998</v>
      </c>
      <c r="AZ126">
        <f t="shared" si="66"/>
        <v>0.84060015210053229</v>
      </c>
      <c r="BA126">
        <f t="shared" si="67"/>
        <v>0.16075829355402743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1657479902.8</v>
      </c>
      <c r="BH126">
        <v>1780.0160000000001</v>
      </c>
      <c r="BI126">
        <v>1844.5340000000001</v>
      </c>
      <c r="BJ126">
        <v>20.62135</v>
      </c>
      <c r="BK126">
        <v>14.78224</v>
      </c>
      <c r="BL126">
        <v>1772.251</v>
      </c>
      <c r="BM126">
        <v>20.358619999999998</v>
      </c>
      <c r="BN126">
        <v>500.02809999999999</v>
      </c>
      <c r="BO126">
        <v>73.376509999999996</v>
      </c>
      <c r="BP126">
        <v>2.811456E-2</v>
      </c>
      <c r="BQ126">
        <v>24.560569999999998</v>
      </c>
      <c r="BR126">
        <v>25.17756</v>
      </c>
      <c r="BS126">
        <v>999.9</v>
      </c>
      <c r="BT126">
        <v>0</v>
      </c>
      <c r="BU126">
        <v>0</v>
      </c>
      <c r="BV126">
        <v>9987.1849999999995</v>
      </c>
      <c r="BW126">
        <v>0</v>
      </c>
      <c r="BX126">
        <v>2342.1410000000001</v>
      </c>
      <c r="BY126">
        <v>-64.517409999999998</v>
      </c>
      <c r="BZ126">
        <v>1817.4960000000001</v>
      </c>
      <c r="CA126">
        <v>1872.2090000000001</v>
      </c>
      <c r="CB126">
        <v>5.8391450000000003</v>
      </c>
      <c r="CC126">
        <v>1844.5340000000001</v>
      </c>
      <c r="CD126">
        <v>14.78224</v>
      </c>
      <c r="CE126">
        <v>1.5131239999999999</v>
      </c>
      <c r="CF126">
        <v>1.084667</v>
      </c>
      <c r="CG126">
        <v>13.10144</v>
      </c>
      <c r="CH126">
        <v>8.1061300000000003</v>
      </c>
      <c r="CI126">
        <v>1999.9929999999999</v>
      </c>
      <c r="CJ126">
        <v>0.97999550000000002</v>
      </c>
      <c r="CK126">
        <v>2.0004750000000002E-2</v>
      </c>
      <c r="CL126">
        <v>0</v>
      </c>
      <c r="CM126">
        <v>2.4360200000000001</v>
      </c>
      <c r="CN126">
        <v>0</v>
      </c>
      <c r="CO126">
        <v>18080.18</v>
      </c>
      <c r="CP126">
        <v>16705.32</v>
      </c>
      <c r="CQ126">
        <v>47.375</v>
      </c>
      <c r="CR126">
        <v>50.774799999999999</v>
      </c>
      <c r="CS126">
        <v>48.774799999999999</v>
      </c>
      <c r="CT126">
        <v>47.936999999999998</v>
      </c>
      <c r="CU126">
        <v>46.462200000000003</v>
      </c>
      <c r="CV126">
        <v>1959.9829999999999</v>
      </c>
      <c r="CW126">
        <v>40.01</v>
      </c>
      <c r="CX126">
        <v>0</v>
      </c>
      <c r="CY126">
        <v>1651546690.2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3.5000000000000003E-2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-64.446997499999995</v>
      </c>
      <c r="DO126">
        <v>0.52944427767382096</v>
      </c>
      <c r="DP126">
        <v>0.18758138698642199</v>
      </c>
      <c r="DQ126">
        <v>0</v>
      </c>
      <c r="DR126">
        <v>6.1331059999999997</v>
      </c>
      <c r="DS126">
        <v>-1.9241214258912001</v>
      </c>
      <c r="DT126">
        <v>0.18642541009476199</v>
      </c>
      <c r="DU126">
        <v>0</v>
      </c>
      <c r="DV126">
        <v>0</v>
      </c>
      <c r="DW126">
        <v>2</v>
      </c>
      <c r="DX126" t="s">
        <v>357</v>
      </c>
      <c r="DY126">
        <v>2.8172000000000001</v>
      </c>
      <c r="DZ126">
        <v>2.6442700000000001</v>
      </c>
      <c r="EA126">
        <v>0.19309999999999999</v>
      </c>
      <c r="EB126">
        <v>0.19692799999999999</v>
      </c>
      <c r="EC126">
        <v>7.4327099999999993E-2</v>
      </c>
      <c r="ED126">
        <v>5.87926E-2</v>
      </c>
      <c r="EE126">
        <v>22401.3</v>
      </c>
      <c r="EF126">
        <v>19483.8</v>
      </c>
      <c r="EG126">
        <v>24882.7</v>
      </c>
      <c r="EH126">
        <v>23655.9</v>
      </c>
      <c r="EI126">
        <v>39372.199999999997</v>
      </c>
      <c r="EJ126">
        <v>36896.800000000003</v>
      </c>
      <c r="EK126">
        <v>45041</v>
      </c>
      <c r="EL126">
        <v>42252.2</v>
      </c>
      <c r="EM126">
        <v>1.7236199999999999</v>
      </c>
      <c r="EN126">
        <v>2.069</v>
      </c>
      <c r="EO126">
        <v>-4.4748200000000002E-2</v>
      </c>
      <c r="EP126">
        <v>0</v>
      </c>
      <c r="EQ126">
        <v>25.917000000000002</v>
      </c>
      <c r="ER126">
        <v>999.9</v>
      </c>
      <c r="ES126">
        <v>38.847999999999999</v>
      </c>
      <c r="ET126">
        <v>35.298000000000002</v>
      </c>
      <c r="EU126">
        <v>30.404299999999999</v>
      </c>
      <c r="EV126">
        <v>52.970599999999997</v>
      </c>
      <c r="EW126">
        <v>28.5016</v>
      </c>
      <c r="EX126">
        <v>2</v>
      </c>
      <c r="EY126">
        <v>0.429842</v>
      </c>
      <c r="EZ126">
        <v>9.2810500000000005</v>
      </c>
      <c r="FA126">
        <v>20.000599999999999</v>
      </c>
      <c r="FB126">
        <v>5.2354099999999999</v>
      </c>
      <c r="FC126">
        <v>11.997999999999999</v>
      </c>
      <c r="FD126">
        <v>4.9555999999999996</v>
      </c>
      <c r="FE126">
        <v>3.3039499999999999</v>
      </c>
      <c r="FF126">
        <v>347.9</v>
      </c>
      <c r="FG126">
        <v>9999</v>
      </c>
      <c r="FH126">
        <v>9999</v>
      </c>
      <c r="FI126">
        <v>6227.5</v>
      </c>
      <c r="FJ126">
        <v>1.8681000000000001</v>
      </c>
      <c r="FK126">
        <v>1.8637699999999999</v>
      </c>
      <c r="FL126">
        <v>1.87134</v>
      </c>
      <c r="FM126">
        <v>1.8623000000000001</v>
      </c>
      <c r="FN126">
        <v>1.86171</v>
      </c>
      <c r="FO126">
        <v>1.86812</v>
      </c>
      <c r="FP126">
        <v>1.85822</v>
      </c>
      <c r="FQ126">
        <v>1.86459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7.81</v>
      </c>
      <c r="GF126">
        <v>0.2626</v>
      </c>
      <c r="GG126">
        <v>1.5888367920270901</v>
      </c>
      <c r="GH126">
        <v>4.7671702753221603E-3</v>
      </c>
      <c r="GI126">
        <v>-2.2125445796511702E-6</v>
      </c>
      <c r="GJ126">
        <v>8.4011376092462001E-10</v>
      </c>
      <c r="GK126">
        <v>-6.0944756582233202E-2</v>
      </c>
      <c r="GL126">
        <v>-8.7290647325877699E-3</v>
      </c>
      <c r="GM126">
        <v>1.43137740804298E-3</v>
      </c>
      <c r="GN126">
        <v>-1.08861914993027E-5</v>
      </c>
      <c r="GO126">
        <v>12</v>
      </c>
      <c r="GP126">
        <v>2219</v>
      </c>
      <c r="GQ126">
        <v>4</v>
      </c>
      <c r="GR126">
        <v>38</v>
      </c>
      <c r="GS126">
        <v>3029.8</v>
      </c>
      <c r="GT126">
        <v>3029.8</v>
      </c>
      <c r="GU126">
        <v>4.1381800000000002</v>
      </c>
      <c r="GV126">
        <v>2.1936</v>
      </c>
      <c r="GW126">
        <v>1.9982899999999999</v>
      </c>
      <c r="GX126">
        <v>2.7075200000000001</v>
      </c>
      <c r="GY126">
        <v>2.0935100000000002</v>
      </c>
      <c r="GZ126">
        <v>2.4328599999999998</v>
      </c>
      <c r="HA126">
        <v>40.374499999999998</v>
      </c>
      <c r="HB126">
        <v>13.6242</v>
      </c>
      <c r="HC126">
        <v>18</v>
      </c>
      <c r="HD126">
        <v>423.30099999999999</v>
      </c>
      <c r="HE126">
        <v>656.15300000000002</v>
      </c>
      <c r="HF126">
        <v>18.424099999999999</v>
      </c>
      <c r="HG126">
        <v>32.627200000000002</v>
      </c>
      <c r="HH126">
        <v>30.002400000000002</v>
      </c>
      <c r="HI126">
        <v>32.344200000000001</v>
      </c>
      <c r="HJ126">
        <v>32.324599999999997</v>
      </c>
      <c r="HK126">
        <v>82.869500000000002</v>
      </c>
      <c r="HL126">
        <v>60.127200000000002</v>
      </c>
      <c r="HM126">
        <v>0</v>
      </c>
      <c r="HN126">
        <v>18.214300000000001</v>
      </c>
      <c r="HO126">
        <v>1873.12</v>
      </c>
      <c r="HP126">
        <v>15.085000000000001</v>
      </c>
      <c r="HQ126">
        <v>95.283799999999999</v>
      </c>
      <c r="HR126">
        <v>99.292500000000004</v>
      </c>
    </row>
    <row r="127" spans="1:226" x14ac:dyDescent="0.2">
      <c r="A127">
        <v>111</v>
      </c>
      <c r="B127">
        <v>1657479910.5999999</v>
      </c>
      <c r="C127">
        <v>641.59999990463302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1657479908.0999999</v>
      </c>
      <c r="J127">
        <f t="shared" si="34"/>
        <v>4.8650403595629551E-3</v>
      </c>
      <c r="K127">
        <f t="shared" si="35"/>
        <v>4.865040359562955</v>
      </c>
      <c r="L127">
        <f t="shared" si="36"/>
        <v>26.089807319220192</v>
      </c>
      <c r="M127">
        <f t="shared" si="37"/>
        <v>1797.9933333333299</v>
      </c>
      <c r="N127">
        <f t="shared" si="38"/>
        <v>1530.1929217931699</v>
      </c>
      <c r="O127">
        <f t="shared" si="39"/>
        <v>112.31990606585269</v>
      </c>
      <c r="P127">
        <f t="shared" si="40"/>
        <v>131.97711179474783</v>
      </c>
      <c r="Q127">
        <f t="shared" si="41"/>
        <v>0.21275700280228876</v>
      </c>
      <c r="R127">
        <f t="shared" si="42"/>
        <v>2.4208312607174571</v>
      </c>
      <c r="S127">
        <f t="shared" si="43"/>
        <v>0.20288812460283231</v>
      </c>
      <c r="T127">
        <f t="shared" si="44"/>
        <v>0.12765360348133833</v>
      </c>
      <c r="U127">
        <f t="shared" si="45"/>
        <v>321.52065766666732</v>
      </c>
      <c r="V127">
        <f t="shared" si="46"/>
        <v>25.311755408648938</v>
      </c>
      <c r="W127">
        <f t="shared" si="47"/>
        <v>25.193855555555601</v>
      </c>
      <c r="X127">
        <f t="shared" si="48"/>
        <v>3.2166127959996658</v>
      </c>
      <c r="Y127">
        <f t="shared" si="49"/>
        <v>48.863732507552236</v>
      </c>
      <c r="Z127">
        <f t="shared" si="50"/>
        <v>1.5132085886348181</v>
      </c>
      <c r="AA127">
        <f t="shared" si="51"/>
        <v>3.0967928788512848</v>
      </c>
      <c r="AB127">
        <f t="shared" si="52"/>
        <v>1.7034042073648477</v>
      </c>
      <c r="AC127">
        <f t="shared" si="53"/>
        <v>-214.54827985672631</v>
      </c>
      <c r="AD127">
        <f t="shared" si="54"/>
        <v>-83.024391446466311</v>
      </c>
      <c r="AE127">
        <f t="shared" si="55"/>
        <v>-7.2453351139668802</v>
      </c>
      <c r="AF127">
        <f t="shared" si="56"/>
        <v>16.702651249507838</v>
      </c>
      <c r="AG127">
        <f t="shared" si="57"/>
        <v>44.276289650739898</v>
      </c>
      <c r="AH127">
        <f t="shared" si="58"/>
        <v>4.814845687988548</v>
      </c>
      <c r="AI127">
        <f t="shared" si="59"/>
        <v>26.089807319220192</v>
      </c>
      <c r="AJ127">
        <v>1887.88873218509</v>
      </c>
      <c r="AK127">
        <v>1842.7113939393901</v>
      </c>
      <c r="AL127">
        <v>3.4283657326885701</v>
      </c>
      <c r="AM127">
        <v>65.887509024533699</v>
      </c>
      <c r="AN127">
        <f t="shared" si="60"/>
        <v>4.865040359562955</v>
      </c>
      <c r="AO127">
        <v>14.896168287280201</v>
      </c>
      <c r="AP127">
        <v>20.615374825174801</v>
      </c>
      <c r="AQ127">
        <v>-2.8056116611681201E-4</v>
      </c>
      <c r="AR127">
        <v>78.957328814249607</v>
      </c>
      <c r="AS127">
        <v>20</v>
      </c>
      <c r="AT127">
        <v>4</v>
      </c>
      <c r="AU127">
        <f t="shared" si="61"/>
        <v>1</v>
      </c>
      <c r="AV127">
        <f t="shared" si="62"/>
        <v>0</v>
      </c>
      <c r="AW127">
        <f t="shared" si="63"/>
        <v>39134.068863196662</v>
      </c>
      <c r="AX127">
        <f t="shared" si="64"/>
        <v>2000.02555555556</v>
      </c>
      <c r="AY127">
        <f t="shared" si="65"/>
        <v>1681.2217666666702</v>
      </c>
      <c r="AZ127">
        <f t="shared" si="66"/>
        <v>0.84060014233151459</v>
      </c>
      <c r="BA127">
        <f t="shared" si="67"/>
        <v>0.16075827469982326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1657479908.0999999</v>
      </c>
      <c r="BH127">
        <v>1797.9933333333299</v>
      </c>
      <c r="BI127">
        <v>1861.51555555556</v>
      </c>
      <c r="BJ127">
        <v>20.6152333333333</v>
      </c>
      <c r="BK127">
        <v>14.9563333333333</v>
      </c>
      <c r="BL127">
        <v>1790.1388888888901</v>
      </c>
      <c r="BM127">
        <v>20.352722222222202</v>
      </c>
      <c r="BN127">
        <v>499.982666666667</v>
      </c>
      <c r="BO127">
        <v>73.374677777777805</v>
      </c>
      <c r="BP127">
        <v>2.7770022222222201E-2</v>
      </c>
      <c r="BQ127">
        <v>24.5577111111111</v>
      </c>
      <c r="BR127">
        <v>25.193855555555601</v>
      </c>
      <c r="BS127">
        <v>999.9</v>
      </c>
      <c r="BT127">
        <v>0</v>
      </c>
      <c r="BU127">
        <v>0</v>
      </c>
      <c r="BV127">
        <v>10004.575555555601</v>
      </c>
      <c r="BW127">
        <v>0</v>
      </c>
      <c r="BX127">
        <v>2333.9677777777802</v>
      </c>
      <c r="BY127">
        <v>-63.523155555555597</v>
      </c>
      <c r="BZ127">
        <v>1835.84</v>
      </c>
      <c r="CA127">
        <v>1889.78111111111</v>
      </c>
      <c r="CB127">
        <v>5.6589200000000002</v>
      </c>
      <c r="CC127">
        <v>1861.51555555556</v>
      </c>
      <c r="CD127">
        <v>14.9563333333333</v>
      </c>
      <c r="CE127">
        <v>1.51263888888889</v>
      </c>
      <c r="CF127">
        <v>1.09741777777778</v>
      </c>
      <c r="CG127">
        <v>13.096500000000001</v>
      </c>
      <c r="CH127">
        <v>8.2781511111111108</v>
      </c>
      <c r="CI127">
        <v>2000.02555555556</v>
      </c>
      <c r="CJ127">
        <v>0.979995333333333</v>
      </c>
      <c r="CK127">
        <v>2.00049222222222E-2</v>
      </c>
      <c r="CL127">
        <v>0</v>
      </c>
      <c r="CM127">
        <v>2.6483666666666701</v>
      </c>
      <c r="CN127">
        <v>0</v>
      </c>
      <c r="CO127">
        <v>18076.3</v>
      </c>
      <c r="CP127">
        <v>16705.588888888899</v>
      </c>
      <c r="CQ127">
        <v>47.430111111111103</v>
      </c>
      <c r="CR127">
        <v>50.811999999999998</v>
      </c>
      <c r="CS127">
        <v>48.811999999999998</v>
      </c>
      <c r="CT127">
        <v>47.965000000000003</v>
      </c>
      <c r="CU127">
        <v>46.5</v>
      </c>
      <c r="CV127">
        <v>1960.01555555556</v>
      </c>
      <c r="CW127">
        <v>40.01</v>
      </c>
      <c r="CX127">
        <v>0</v>
      </c>
      <c r="CY127">
        <v>1651546695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3.5000000000000003E-2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-64.252039999999994</v>
      </c>
      <c r="DO127">
        <v>2.3220135084429798</v>
      </c>
      <c r="DP127">
        <v>0.37386883983557601</v>
      </c>
      <c r="DQ127">
        <v>0</v>
      </c>
      <c r="DR127">
        <v>5.9695662499999997</v>
      </c>
      <c r="DS127">
        <v>-2.1372212757973901</v>
      </c>
      <c r="DT127">
        <v>0.206032460945933</v>
      </c>
      <c r="DU127">
        <v>0</v>
      </c>
      <c r="DV127">
        <v>0</v>
      </c>
      <c r="DW127">
        <v>2</v>
      </c>
      <c r="DX127" t="s">
        <v>357</v>
      </c>
      <c r="DY127">
        <v>2.8171400000000002</v>
      </c>
      <c r="DZ127">
        <v>2.6443099999999999</v>
      </c>
      <c r="EA127">
        <v>0.19414500000000001</v>
      </c>
      <c r="EB127">
        <v>0.197903</v>
      </c>
      <c r="EC127">
        <v>7.43201E-2</v>
      </c>
      <c r="ED127">
        <v>5.9245800000000001E-2</v>
      </c>
      <c r="EE127">
        <v>22371.599999999999</v>
      </c>
      <c r="EF127">
        <v>19459.3</v>
      </c>
      <c r="EG127">
        <v>24882</v>
      </c>
      <c r="EH127">
        <v>23655.1</v>
      </c>
      <c r="EI127">
        <v>39371.599999999999</v>
      </c>
      <c r="EJ127">
        <v>36877.800000000003</v>
      </c>
      <c r="EK127">
        <v>45039.9</v>
      </c>
      <c r="EL127">
        <v>42250.8</v>
      </c>
      <c r="EM127">
        <v>1.7230799999999999</v>
      </c>
      <c r="EN127">
        <v>2.0687000000000002</v>
      </c>
      <c r="EO127">
        <v>-4.3891399999999997E-2</v>
      </c>
      <c r="EP127">
        <v>0</v>
      </c>
      <c r="EQ127">
        <v>25.9269</v>
      </c>
      <c r="ER127">
        <v>999.9</v>
      </c>
      <c r="ES127">
        <v>38.798999999999999</v>
      </c>
      <c r="ET127">
        <v>35.319000000000003</v>
      </c>
      <c r="EU127">
        <v>30.395900000000001</v>
      </c>
      <c r="EV127">
        <v>52.9206</v>
      </c>
      <c r="EW127">
        <v>28.465499999999999</v>
      </c>
      <c r="EX127">
        <v>2</v>
      </c>
      <c r="EY127">
        <v>0.43139699999999997</v>
      </c>
      <c r="EZ127">
        <v>9.2810500000000005</v>
      </c>
      <c r="FA127">
        <v>20.0014</v>
      </c>
      <c r="FB127">
        <v>5.2358599999999997</v>
      </c>
      <c r="FC127">
        <v>11.997999999999999</v>
      </c>
      <c r="FD127">
        <v>4.9557500000000001</v>
      </c>
      <c r="FE127">
        <v>3.3039999999999998</v>
      </c>
      <c r="FF127">
        <v>347.9</v>
      </c>
      <c r="FG127">
        <v>9999</v>
      </c>
      <c r="FH127">
        <v>9999</v>
      </c>
      <c r="FI127">
        <v>6227.7</v>
      </c>
      <c r="FJ127">
        <v>1.8681000000000001</v>
      </c>
      <c r="FK127">
        <v>1.8637699999999999</v>
      </c>
      <c r="FL127">
        <v>1.8713299999999999</v>
      </c>
      <c r="FM127">
        <v>1.86229</v>
      </c>
      <c r="FN127">
        <v>1.86171</v>
      </c>
      <c r="FO127">
        <v>1.86812</v>
      </c>
      <c r="FP127">
        <v>1.85822</v>
      </c>
      <c r="FQ127">
        <v>1.8645799999999999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7.89</v>
      </c>
      <c r="GF127">
        <v>0.26250000000000001</v>
      </c>
      <c r="GG127">
        <v>1.5888367920270901</v>
      </c>
      <c r="GH127">
        <v>4.7671702753221603E-3</v>
      </c>
      <c r="GI127">
        <v>-2.2125445796511702E-6</v>
      </c>
      <c r="GJ127">
        <v>8.4011376092462001E-10</v>
      </c>
      <c r="GK127">
        <v>-6.0944756582233202E-2</v>
      </c>
      <c r="GL127">
        <v>-8.7290647325877699E-3</v>
      </c>
      <c r="GM127">
        <v>1.43137740804298E-3</v>
      </c>
      <c r="GN127">
        <v>-1.08861914993027E-5</v>
      </c>
      <c r="GO127">
        <v>12</v>
      </c>
      <c r="GP127">
        <v>2219</v>
      </c>
      <c r="GQ127">
        <v>4</v>
      </c>
      <c r="GR127">
        <v>38</v>
      </c>
      <c r="GS127">
        <v>3029.8</v>
      </c>
      <c r="GT127">
        <v>3029.8</v>
      </c>
      <c r="GU127">
        <v>4.1662600000000003</v>
      </c>
      <c r="GV127">
        <v>2.2680699999999998</v>
      </c>
      <c r="GW127">
        <v>1.9982899999999999</v>
      </c>
      <c r="GX127">
        <v>2.7075200000000001</v>
      </c>
      <c r="GY127">
        <v>2.0935100000000002</v>
      </c>
      <c r="GZ127">
        <v>2.4121100000000002</v>
      </c>
      <c r="HA127">
        <v>40.374499999999998</v>
      </c>
      <c r="HB127">
        <v>13.615399999999999</v>
      </c>
      <c r="HC127">
        <v>18</v>
      </c>
      <c r="HD127">
        <v>423.05900000000003</v>
      </c>
      <c r="HE127">
        <v>656.05499999999995</v>
      </c>
      <c r="HF127">
        <v>18.328399999999998</v>
      </c>
      <c r="HG127">
        <v>32.644599999999997</v>
      </c>
      <c r="HH127">
        <v>30.001799999999999</v>
      </c>
      <c r="HI127">
        <v>32.356099999999998</v>
      </c>
      <c r="HJ127">
        <v>32.338900000000002</v>
      </c>
      <c r="HK127">
        <v>83.388900000000007</v>
      </c>
      <c r="HL127">
        <v>59.832799999999999</v>
      </c>
      <c r="HM127">
        <v>0</v>
      </c>
      <c r="HN127">
        <v>18.025400000000001</v>
      </c>
      <c r="HO127">
        <v>1886.66</v>
      </c>
      <c r="HP127">
        <v>15.2263</v>
      </c>
      <c r="HQ127">
        <v>95.281499999999994</v>
      </c>
      <c r="HR127">
        <v>99.289100000000005</v>
      </c>
    </row>
    <row r="128" spans="1:226" x14ac:dyDescent="0.2">
      <c r="A128">
        <v>112</v>
      </c>
      <c r="B128">
        <v>1657479915.5999999</v>
      </c>
      <c r="C128">
        <v>646.59999990463302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1657479912.8</v>
      </c>
      <c r="J128">
        <f t="shared" si="34"/>
        <v>4.7361043456297328E-3</v>
      </c>
      <c r="K128">
        <f t="shared" si="35"/>
        <v>4.7361043456297329</v>
      </c>
      <c r="L128">
        <f t="shared" si="36"/>
        <v>26.484512419308334</v>
      </c>
      <c r="M128">
        <f t="shared" si="37"/>
        <v>1813.5340000000001</v>
      </c>
      <c r="N128">
        <f t="shared" si="38"/>
        <v>1536.0031211607907</v>
      </c>
      <c r="O128">
        <f t="shared" si="39"/>
        <v>112.74764050306523</v>
      </c>
      <c r="P128">
        <f t="shared" si="40"/>
        <v>133.11931249043442</v>
      </c>
      <c r="Q128">
        <f t="shared" si="41"/>
        <v>0.20644982571162834</v>
      </c>
      <c r="R128">
        <f t="shared" si="42"/>
        <v>2.4174561001696904</v>
      </c>
      <c r="S128">
        <f t="shared" si="43"/>
        <v>0.19713128397407856</v>
      </c>
      <c r="T128">
        <f t="shared" si="44"/>
        <v>0.124009231768897</v>
      </c>
      <c r="U128">
        <f t="shared" si="45"/>
        <v>321.51705780000003</v>
      </c>
      <c r="V128">
        <f t="shared" si="46"/>
        <v>25.348542484750539</v>
      </c>
      <c r="W128">
        <f t="shared" si="47"/>
        <v>25.20927</v>
      </c>
      <c r="X128">
        <f t="shared" si="48"/>
        <v>3.219565726876946</v>
      </c>
      <c r="Y128">
        <f t="shared" si="49"/>
        <v>48.866047657452185</v>
      </c>
      <c r="Z128">
        <f t="shared" si="50"/>
        <v>1.5128918910555149</v>
      </c>
      <c r="AA128">
        <f t="shared" si="51"/>
        <v>3.0959980673304881</v>
      </c>
      <c r="AB128">
        <f t="shared" si="52"/>
        <v>1.7066738358214311</v>
      </c>
      <c r="AC128">
        <f t="shared" si="53"/>
        <v>-208.86220164227123</v>
      </c>
      <c r="AD128">
        <f t="shared" si="54"/>
        <v>-85.476860502669794</v>
      </c>
      <c r="AE128">
        <f t="shared" si="55"/>
        <v>-7.4701894962905326</v>
      </c>
      <c r="AF128">
        <f t="shared" si="56"/>
        <v>19.707806158768491</v>
      </c>
      <c r="AG128">
        <f t="shared" si="57"/>
        <v>44.036914074950175</v>
      </c>
      <c r="AH128">
        <f t="shared" si="58"/>
        <v>4.7063669305620692</v>
      </c>
      <c r="AI128">
        <f t="shared" si="59"/>
        <v>26.484512419308334</v>
      </c>
      <c r="AJ128">
        <v>1904.5250844070599</v>
      </c>
      <c r="AK128">
        <v>1859.3192121212101</v>
      </c>
      <c r="AL128">
        <v>3.3130635641439898</v>
      </c>
      <c r="AM128">
        <v>65.887509024533699</v>
      </c>
      <c r="AN128">
        <f t="shared" si="60"/>
        <v>4.7361043456297329</v>
      </c>
      <c r="AO128">
        <v>15.0384186559974</v>
      </c>
      <c r="AP128">
        <v>20.605130069930102</v>
      </c>
      <c r="AQ128">
        <v>-2.2730535230905001E-4</v>
      </c>
      <c r="AR128">
        <v>78.957328814249607</v>
      </c>
      <c r="AS128">
        <v>20</v>
      </c>
      <c r="AT128">
        <v>4</v>
      </c>
      <c r="AU128">
        <f t="shared" si="61"/>
        <v>1</v>
      </c>
      <c r="AV128">
        <f t="shared" si="62"/>
        <v>0</v>
      </c>
      <c r="AW128">
        <f t="shared" si="63"/>
        <v>39051.371299850216</v>
      </c>
      <c r="AX128">
        <f t="shared" si="64"/>
        <v>2000.0029999999999</v>
      </c>
      <c r="AY128">
        <f t="shared" si="65"/>
        <v>1681.2028200000002</v>
      </c>
      <c r="AZ128">
        <f t="shared" si="66"/>
        <v>0.84060014909977643</v>
      </c>
      <c r="BA128">
        <f t="shared" si="67"/>
        <v>0.16075828776256837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1657479912.8</v>
      </c>
      <c r="BH128">
        <v>1813.5340000000001</v>
      </c>
      <c r="BI128">
        <v>1876.614</v>
      </c>
      <c r="BJ128">
        <v>20.610690000000002</v>
      </c>
      <c r="BK128">
        <v>15.080019999999999</v>
      </c>
      <c r="BL128">
        <v>1805.604</v>
      </c>
      <c r="BM128">
        <v>20.348299999999998</v>
      </c>
      <c r="BN128">
        <v>500.0514</v>
      </c>
      <c r="BO128">
        <v>73.375190000000003</v>
      </c>
      <c r="BP128">
        <v>2.8072630000000001E-2</v>
      </c>
      <c r="BQ128">
        <v>24.553419999999999</v>
      </c>
      <c r="BR128">
        <v>25.20927</v>
      </c>
      <c r="BS128">
        <v>999.9</v>
      </c>
      <c r="BT128">
        <v>0</v>
      </c>
      <c r="BU128">
        <v>0</v>
      </c>
      <c r="BV128">
        <v>9982.3150000000005</v>
      </c>
      <c r="BW128">
        <v>0</v>
      </c>
      <c r="BX128">
        <v>2329.56</v>
      </c>
      <c r="BY128">
        <v>-63.082099999999997</v>
      </c>
      <c r="BZ128">
        <v>1851.6980000000001</v>
      </c>
      <c r="CA128">
        <v>1905.348</v>
      </c>
      <c r="CB128">
        <v>5.530653</v>
      </c>
      <c r="CC128">
        <v>1876.614</v>
      </c>
      <c r="CD128">
        <v>15.080019999999999</v>
      </c>
      <c r="CE128">
        <v>1.5123120000000001</v>
      </c>
      <c r="CF128">
        <v>1.106501</v>
      </c>
      <c r="CG128">
        <v>13.09323</v>
      </c>
      <c r="CH128">
        <v>8.3996410000000008</v>
      </c>
      <c r="CI128">
        <v>2000.0029999999999</v>
      </c>
      <c r="CJ128">
        <v>0.97999610000000004</v>
      </c>
      <c r="CK128">
        <v>2.0004129999999998E-2</v>
      </c>
      <c r="CL128">
        <v>0</v>
      </c>
      <c r="CM128">
        <v>2.5919099999999999</v>
      </c>
      <c r="CN128">
        <v>0</v>
      </c>
      <c r="CO128">
        <v>18071.330000000002</v>
      </c>
      <c r="CP128">
        <v>16705.419999999998</v>
      </c>
      <c r="CQ128">
        <v>47.436999999999998</v>
      </c>
      <c r="CR128">
        <v>50.862400000000001</v>
      </c>
      <c r="CS128">
        <v>48.824599999999997</v>
      </c>
      <c r="CT128">
        <v>48</v>
      </c>
      <c r="CU128">
        <v>46.5</v>
      </c>
      <c r="CV128">
        <v>1959.9929999999999</v>
      </c>
      <c r="CW128">
        <v>40.01</v>
      </c>
      <c r="CX128">
        <v>0</v>
      </c>
      <c r="CY128">
        <v>1651546699.8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3.5000000000000003E-2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-63.849730000000001</v>
      </c>
      <c r="DO128">
        <v>5.1896397748593301</v>
      </c>
      <c r="DP128">
        <v>0.596707991902236</v>
      </c>
      <c r="DQ128">
        <v>0</v>
      </c>
      <c r="DR128">
        <v>5.7671465</v>
      </c>
      <c r="DS128">
        <v>-2.0229825140713098</v>
      </c>
      <c r="DT128">
        <v>0.19527222168744299</v>
      </c>
      <c r="DU128">
        <v>0</v>
      </c>
      <c r="DV128">
        <v>0</v>
      </c>
      <c r="DW128">
        <v>2</v>
      </c>
      <c r="DX128" t="s">
        <v>357</v>
      </c>
      <c r="DY128">
        <v>2.8171599999999999</v>
      </c>
      <c r="DZ128">
        <v>2.6443300000000001</v>
      </c>
      <c r="EA128">
        <v>0.19516800000000001</v>
      </c>
      <c r="EB128">
        <v>0.19889399999999999</v>
      </c>
      <c r="EC128">
        <v>7.4291700000000002E-2</v>
      </c>
      <c r="ED128">
        <v>5.9669399999999997E-2</v>
      </c>
      <c r="EE128">
        <v>22342.5</v>
      </c>
      <c r="EF128">
        <v>19434.5</v>
      </c>
      <c r="EG128">
        <v>24881.3</v>
      </c>
      <c r="EH128">
        <v>23654.2</v>
      </c>
      <c r="EI128">
        <v>39371.699999999997</v>
      </c>
      <c r="EJ128">
        <v>36860.199999999997</v>
      </c>
      <c r="EK128">
        <v>45038.6</v>
      </c>
      <c r="EL128">
        <v>42249.7</v>
      </c>
      <c r="EM128">
        <v>1.72292</v>
      </c>
      <c r="EN128">
        <v>2.0684200000000001</v>
      </c>
      <c r="EO128">
        <v>-4.45843E-2</v>
      </c>
      <c r="EP128">
        <v>0</v>
      </c>
      <c r="EQ128">
        <v>25.937899999999999</v>
      </c>
      <c r="ER128">
        <v>999.9</v>
      </c>
      <c r="ES128">
        <v>38.798999999999999</v>
      </c>
      <c r="ET128">
        <v>35.329000000000001</v>
      </c>
      <c r="EU128">
        <v>30.417000000000002</v>
      </c>
      <c r="EV128">
        <v>53.020600000000002</v>
      </c>
      <c r="EW128">
        <v>28.385400000000001</v>
      </c>
      <c r="EX128">
        <v>2</v>
      </c>
      <c r="EY128">
        <v>0.43277199999999999</v>
      </c>
      <c r="EZ128">
        <v>9.2810500000000005</v>
      </c>
      <c r="FA128">
        <v>20.001999999999999</v>
      </c>
      <c r="FB128">
        <v>5.2358599999999997</v>
      </c>
      <c r="FC128">
        <v>11.997999999999999</v>
      </c>
      <c r="FD128">
        <v>4.9557000000000002</v>
      </c>
      <c r="FE128">
        <v>3.3039999999999998</v>
      </c>
      <c r="FF128">
        <v>347.9</v>
      </c>
      <c r="FG128">
        <v>9999</v>
      </c>
      <c r="FH128">
        <v>9999</v>
      </c>
      <c r="FI128">
        <v>6227.7</v>
      </c>
      <c r="FJ128">
        <v>1.8681099999999999</v>
      </c>
      <c r="FK128">
        <v>1.86378</v>
      </c>
      <c r="FL128">
        <v>1.87134</v>
      </c>
      <c r="FM128">
        <v>1.86233</v>
      </c>
      <c r="FN128">
        <v>1.86171</v>
      </c>
      <c r="FO128">
        <v>1.8681300000000001</v>
      </c>
      <c r="FP128">
        <v>1.85822</v>
      </c>
      <c r="FQ128">
        <v>1.8646199999999999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7.98</v>
      </c>
      <c r="GF128">
        <v>0.26219999999999999</v>
      </c>
      <c r="GG128">
        <v>1.5888367920270901</v>
      </c>
      <c r="GH128">
        <v>4.7671702753221603E-3</v>
      </c>
      <c r="GI128">
        <v>-2.2125445796511702E-6</v>
      </c>
      <c r="GJ128">
        <v>8.4011376092462001E-10</v>
      </c>
      <c r="GK128">
        <v>-6.0944756582233202E-2</v>
      </c>
      <c r="GL128">
        <v>-8.7290647325877699E-3</v>
      </c>
      <c r="GM128">
        <v>1.43137740804298E-3</v>
      </c>
      <c r="GN128">
        <v>-1.08861914993027E-5</v>
      </c>
      <c r="GO128">
        <v>12</v>
      </c>
      <c r="GP128">
        <v>2219</v>
      </c>
      <c r="GQ128">
        <v>4</v>
      </c>
      <c r="GR128">
        <v>38</v>
      </c>
      <c r="GS128">
        <v>3029.9</v>
      </c>
      <c r="GT128">
        <v>3029.9</v>
      </c>
      <c r="GU128">
        <v>4.1918899999999999</v>
      </c>
      <c r="GV128">
        <v>2.2033700000000001</v>
      </c>
      <c r="GW128">
        <v>1.9982899999999999</v>
      </c>
      <c r="GX128">
        <v>2.7063000000000001</v>
      </c>
      <c r="GY128">
        <v>2.0935100000000002</v>
      </c>
      <c r="GZ128">
        <v>2.4145500000000002</v>
      </c>
      <c r="HA128">
        <v>40.4</v>
      </c>
      <c r="HB128">
        <v>13.562900000000001</v>
      </c>
      <c r="HC128">
        <v>18</v>
      </c>
      <c r="HD128">
        <v>423.06</v>
      </c>
      <c r="HE128">
        <v>655.97799999999995</v>
      </c>
      <c r="HF128">
        <v>18.256699999999999</v>
      </c>
      <c r="HG128">
        <v>32.661700000000003</v>
      </c>
      <c r="HH128">
        <v>30.0016</v>
      </c>
      <c r="HI128">
        <v>32.369799999999998</v>
      </c>
      <c r="HJ128">
        <v>32.353200000000001</v>
      </c>
      <c r="HK128">
        <v>83.930099999999996</v>
      </c>
      <c r="HL128">
        <v>59.244799999999998</v>
      </c>
      <c r="HM128">
        <v>0</v>
      </c>
      <c r="HN128">
        <v>17.817</v>
      </c>
      <c r="HO128">
        <v>1906.85</v>
      </c>
      <c r="HP128">
        <v>15.3787</v>
      </c>
      <c r="HQ128">
        <v>95.278800000000004</v>
      </c>
      <c r="HR128">
        <v>99.286100000000005</v>
      </c>
    </row>
    <row r="129" spans="1:226" x14ac:dyDescent="0.2">
      <c r="A129">
        <v>113</v>
      </c>
      <c r="B129">
        <v>1657479920.5999999</v>
      </c>
      <c r="C129">
        <v>651.59999990463302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1657479918.0999999</v>
      </c>
      <c r="J129">
        <f t="shared" si="34"/>
        <v>4.5889685435593032E-3</v>
      </c>
      <c r="K129">
        <f t="shared" si="35"/>
        <v>4.5889685435593028</v>
      </c>
      <c r="L129">
        <f t="shared" si="36"/>
        <v>26.205783178456546</v>
      </c>
      <c r="M129">
        <f t="shared" si="37"/>
        <v>1831.13666666667</v>
      </c>
      <c r="N129">
        <f t="shared" si="38"/>
        <v>1548.4016747849964</v>
      </c>
      <c r="O129">
        <f t="shared" si="39"/>
        <v>113.65836308592253</v>
      </c>
      <c r="P129">
        <f t="shared" si="40"/>
        <v>134.41214867508162</v>
      </c>
      <c r="Q129">
        <f t="shared" si="41"/>
        <v>0.1997104565544289</v>
      </c>
      <c r="R129">
        <f t="shared" si="42"/>
        <v>2.4172133800006876</v>
      </c>
      <c r="S129">
        <f t="shared" si="43"/>
        <v>0.19097570697452787</v>
      </c>
      <c r="T129">
        <f t="shared" si="44"/>
        <v>0.120112761857953</v>
      </c>
      <c r="U129">
        <f t="shared" si="45"/>
        <v>321.51764300000053</v>
      </c>
      <c r="V129">
        <f t="shared" si="46"/>
        <v>25.397188721838539</v>
      </c>
      <c r="W129">
        <f t="shared" si="47"/>
        <v>25.2060777777778</v>
      </c>
      <c r="X129">
        <f t="shared" si="48"/>
        <v>3.2189540014164173</v>
      </c>
      <c r="Y129">
        <f t="shared" si="49"/>
        <v>48.82824795089256</v>
      </c>
      <c r="Z129">
        <f t="shared" si="50"/>
        <v>1.5119720240884593</v>
      </c>
      <c r="AA129">
        <f t="shared" si="51"/>
        <v>3.0965109082125504</v>
      </c>
      <c r="AB129">
        <f t="shared" si="52"/>
        <v>1.706981977327958</v>
      </c>
      <c r="AC129">
        <f t="shared" si="53"/>
        <v>-202.37351277096528</v>
      </c>
      <c r="AD129">
        <f t="shared" si="54"/>
        <v>-84.691445387384718</v>
      </c>
      <c r="AE129">
        <f t="shared" si="55"/>
        <v>-7.4022759716681472</v>
      </c>
      <c r="AF129">
        <f t="shared" si="56"/>
        <v>27.050408869982405</v>
      </c>
      <c r="AG129">
        <f t="shared" si="57"/>
        <v>44.439936986292381</v>
      </c>
      <c r="AH129">
        <f t="shared" si="58"/>
        <v>4.5617451375230962</v>
      </c>
      <c r="AI129">
        <f t="shared" si="59"/>
        <v>26.205783178456546</v>
      </c>
      <c r="AJ129">
        <v>1922.0373172562599</v>
      </c>
      <c r="AK129">
        <v>1876.5627272727299</v>
      </c>
      <c r="AL129">
        <v>3.4654131320451298</v>
      </c>
      <c r="AM129">
        <v>65.887509024533699</v>
      </c>
      <c r="AN129">
        <f t="shared" si="60"/>
        <v>4.5889685435593028</v>
      </c>
      <c r="AO129">
        <v>15.197598730557299</v>
      </c>
      <c r="AP129">
        <v>20.5923440559441</v>
      </c>
      <c r="AQ129">
        <v>-2.0520071031928999E-4</v>
      </c>
      <c r="AR129">
        <v>78.957328814249607</v>
      </c>
      <c r="AS129">
        <v>20</v>
      </c>
      <c r="AT129">
        <v>4</v>
      </c>
      <c r="AU129">
        <f t="shared" si="61"/>
        <v>1</v>
      </c>
      <c r="AV129">
        <f t="shared" si="62"/>
        <v>0</v>
      </c>
      <c r="AW129">
        <f t="shared" si="63"/>
        <v>39045.024459299224</v>
      </c>
      <c r="AX129">
        <f t="shared" si="64"/>
        <v>2000.0066666666701</v>
      </c>
      <c r="AY129">
        <f t="shared" si="65"/>
        <v>1681.2059000000029</v>
      </c>
      <c r="AZ129">
        <f t="shared" si="66"/>
        <v>0.84060014799950666</v>
      </c>
      <c r="BA129">
        <f t="shared" si="67"/>
        <v>0.16075828563904787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1657479918.0999999</v>
      </c>
      <c r="BH129">
        <v>1831.13666666667</v>
      </c>
      <c r="BI129">
        <v>1894.4933333333299</v>
      </c>
      <c r="BJ129">
        <v>20.598044444444401</v>
      </c>
      <c r="BK129">
        <v>15.2362888888889</v>
      </c>
      <c r="BL129">
        <v>1823.12</v>
      </c>
      <c r="BM129">
        <v>20.336099999999998</v>
      </c>
      <c r="BN129">
        <v>499.96111111111099</v>
      </c>
      <c r="BO129">
        <v>73.3753777777778</v>
      </c>
      <c r="BP129">
        <v>2.82906222222222E-2</v>
      </c>
      <c r="BQ129">
        <v>24.556188888888901</v>
      </c>
      <c r="BR129">
        <v>25.2060777777778</v>
      </c>
      <c r="BS129">
        <v>999.9</v>
      </c>
      <c r="BT129">
        <v>0</v>
      </c>
      <c r="BU129">
        <v>0</v>
      </c>
      <c r="BV129">
        <v>9980.6944444444507</v>
      </c>
      <c r="BW129">
        <v>0</v>
      </c>
      <c r="BX129">
        <v>2325.46333333333</v>
      </c>
      <c r="BY129">
        <v>-63.3579333333333</v>
      </c>
      <c r="BZ129">
        <v>1869.65</v>
      </c>
      <c r="CA129">
        <v>1923.80555555556</v>
      </c>
      <c r="CB129">
        <v>5.3617577777777798</v>
      </c>
      <c r="CC129">
        <v>1894.4933333333299</v>
      </c>
      <c r="CD129">
        <v>15.2362888888889</v>
      </c>
      <c r="CE129">
        <v>1.51138888888889</v>
      </c>
      <c r="CF129">
        <v>1.1179666666666701</v>
      </c>
      <c r="CG129">
        <v>13.0838888888889</v>
      </c>
      <c r="CH129">
        <v>8.5518088888888908</v>
      </c>
      <c r="CI129">
        <v>2000.0066666666701</v>
      </c>
      <c r="CJ129">
        <v>0.97999666666666696</v>
      </c>
      <c r="CK129">
        <v>2.00035444444444E-2</v>
      </c>
      <c r="CL129">
        <v>0</v>
      </c>
      <c r="CM129">
        <v>2.5654666666666701</v>
      </c>
      <c r="CN129">
        <v>0</v>
      </c>
      <c r="CO129">
        <v>18064.555555555598</v>
      </c>
      <c r="CP129">
        <v>16705.433333333302</v>
      </c>
      <c r="CQ129">
        <v>47.485999999999997</v>
      </c>
      <c r="CR129">
        <v>50.875</v>
      </c>
      <c r="CS129">
        <v>48.868000000000002</v>
      </c>
      <c r="CT129">
        <v>48</v>
      </c>
      <c r="CU129">
        <v>46.527555555555601</v>
      </c>
      <c r="CV129">
        <v>1959.9966666666701</v>
      </c>
      <c r="CW129">
        <v>40.01</v>
      </c>
      <c r="CX129">
        <v>0</v>
      </c>
      <c r="CY129">
        <v>1651546705.2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3.5000000000000003E-2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-63.6727475</v>
      </c>
      <c r="DO129">
        <v>4.9772431519701898</v>
      </c>
      <c r="DP129">
        <v>0.59718250601784095</v>
      </c>
      <c r="DQ129">
        <v>0</v>
      </c>
      <c r="DR129">
        <v>5.6326432500000001</v>
      </c>
      <c r="DS129">
        <v>-1.88820551594748</v>
      </c>
      <c r="DT129">
        <v>0.18195827063351</v>
      </c>
      <c r="DU129">
        <v>0</v>
      </c>
      <c r="DV129">
        <v>0</v>
      </c>
      <c r="DW129">
        <v>2</v>
      </c>
      <c r="DX129" t="s">
        <v>357</v>
      </c>
      <c r="DY129">
        <v>2.81656</v>
      </c>
      <c r="DZ129">
        <v>2.6449400000000001</v>
      </c>
      <c r="EA129">
        <v>0.19620899999999999</v>
      </c>
      <c r="EB129">
        <v>0.19992599999999999</v>
      </c>
      <c r="EC129">
        <v>7.4251300000000006E-2</v>
      </c>
      <c r="ED129">
        <v>6.00382E-2</v>
      </c>
      <c r="EE129">
        <v>22312.6</v>
      </c>
      <c r="EF129">
        <v>19408.8</v>
      </c>
      <c r="EG129">
        <v>24880.400000000001</v>
      </c>
      <c r="EH129">
        <v>23653.599999999999</v>
      </c>
      <c r="EI129">
        <v>39372.300000000003</v>
      </c>
      <c r="EJ129">
        <v>36844.9</v>
      </c>
      <c r="EK129">
        <v>45037.3</v>
      </c>
      <c r="EL129">
        <v>42248.7</v>
      </c>
      <c r="EM129">
        <v>1.7221500000000001</v>
      </c>
      <c r="EN129">
        <v>2.0686200000000001</v>
      </c>
      <c r="EO129">
        <v>-4.4688600000000002E-2</v>
      </c>
      <c r="EP129">
        <v>0</v>
      </c>
      <c r="EQ129">
        <v>25.9466</v>
      </c>
      <c r="ER129">
        <v>999.9</v>
      </c>
      <c r="ES129">
        <v>38.725000000000001</v>
      </c>
      <c r="ET129">
        <v>35.338999999999999</v>
      </c>
      <c r="EU129">
        <v>30.3733</v>
      </c>
      <c r="EV129">
        <v>52.970599999999997</v>
      </c>
      <c r="EW129">
        <v>28.5136</v>
      </c>
      <c r="EX129">
        <v>2</v>
      </c>
      <c r="EY129">
        <v>0.43414399999999997</v>
      </c>
      <c r="EZ129">
        <v>9.2810500000000005</v>
      </c>
      <c r="FA129">
        <v>20.0029</v>
      </c>
      <c r="FB129">
        <v>5.2358599999999997</v>
      </c>
      <c r="FC129">
        <v>11.997999999999999</v>
      </c>
      <c r="FD129">
        <v>4.9556500000000003</v>
      </c>
      <c r="FE129">
        <v>3.3039499999999999</v>
      </c>
      <c r="FF129">
        <v>347.9</v>
      </c>
      <c r="FG129">
        <v>9999</v>
      </c>
      <c r="FH129">
        <v>9999</v>
      </c>
      <c r="FI129">
        <v>6228</v>
      </c>
      <c r="FJ129">
        <v>1.8681099999999999</v>
      </c>
      <c r="FK129">
        <v>1.8637999999999999</v>
      </c>
      <c r="FL129">
        <v>1.8713299999999999</v>
      </c>
      <c r="FM129">
        <v>1.8623099999999999</v>
      </c>
      <c r="FN129">
        <v>1.86171</v>
      </c>
      <c r="FO129">
        <v>1.8681300000000001</v>
      </c>
      <c r="FP129">
        <v>1.85822</v>
      </c>
      <c r="FQ129">
        <v>1.8646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8.06</v>
      </c>
      <c r="GF129">
        <v>0.26169999999999999</v>
      </c>
      <c r="GG129">
        <v>1.5888367920270901</v>
      </c>
      <c r="GH129">
        <v>4.7671702753221603E-3</v>
      </c>
      <c r="GI129">
        <v>-2.2125445796511702E-6</v>
      </c>
      <c r="GJ129">
        <v>8.4011376092462001E-10</v>
      </c>
      <c r="GK129">
        <v>-6.0944756582233202E-2</v>
      </c>
      <c r="GL129">
        <v>-8.7290647325877699E-3</v>
      </c>
      <c r="GM129">
        <v>1.43137740804298E-3</v>
      </c>
      <c r="GN129">
        <v>-1.08861914993027E-5</v>
      </c>
      <c r="GO129">
        <v>12</v>
      </c>
      <c r="GP129">
        <v>2219</v>
      </c>
      <c r="GQ129">
        <v>4</v>
      </c>
      <c r="GR129">
        <v>38</v>
      </c>
      <c r="GS129">
        <v>3030</v>
      </c>
      <c r="GT129">
        <v>3030</v>
      </c>
      <c r="GU129">
        <v>4.21997</v>
      </c>
      <c r="GV129">
        <v>2.2570800000000002</v>
      </c>
      <c r="GW129">
        <v>1.9982899999999999</v>
      </c>
      <c r="GX129">
        <v>2.7075200000000001</v>
      </c>
      <c r="GY129">
        <v>2.0935100000000002</v>
      </c>
      <c r="GZ129">
        <v>2.4194300000000002</v>
      </c>
      <c r="HA129">
        <v>40.4255</v>
      </c>
      <c r="HB129">
        <v>13.6242</v>
      </c>
      <c r="HC129">
        <v>18</v>
      </c>
      <c r="HD129">
        <v>422.702</v>
      </c>
      <c r="HE129">
        <v>656.27300000000002</v>
      </c>
      <c r="HF129">
        <v>18.202500000000001</v>
      </c>
      <c r="HG129">
        <v>32.679299999999998</v>
      </c>
      <c r="HH129">
        <v>30.0014</v>
      </c>
      <c r="HI129">
        <v>32.384</v>
      </c>
      <c r="HJ129">
        <v>32.364600000000003</v>
      </c>
      <c r="HK129">
        <v>84.465599999999995</v>
      </c>
      <c r="HL129">
        <v>58.944699999999997</v>
      </c>
      <c r="HM129">
        <v>0</v>
      </c>
      <c r="HN129">
        <v>17.6111</v>
      </c>
      <c r="HO129">
        <v>1920.33</v>
      </c>
      <c r="HP129">
        <v>15.5433</v>
      </c>
      <c r="HQ129">
        <v>95.275800000000004</v>
      </c>
      <c r="HR129">
        <v>99.283600000000007</v>
      </c>
    </row>
    <row r="130" spans="1:226" x14ac:dyDescent="0.2">
      <c r="A130">
        <v>114</v>
      </c>
      <c r="B130">
        <v>1657479925.5999999</v>
      </c>
      <c r="C130">
        <v>656.59999990463302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1657479922.8</v>
      </c>
      <c r="J130">
        <f t="shared" si="34"/>
        <v>4.4699395265992738E-3</v>
      </c>
      <c r="K130">
        <f t="shared" si="35"/>
        <v>4.4699395265992736</v>
      </c>
      <c r="L130">
        <f t="shared" si="36"/>
        <v>26.111297225654756</v>
      </c>
      <c r="M130">
        <f t="shared" si="37"/>
        <v>1846.942</v>
      </c>
      <c r="N130">
        <f t="shared" si="38"/>
        <v>1557.9538683436624</v>
      </c>
      <c r="O130">
        <f t="shared" si="39"/>
        <v>114.35869245085001</v>
      </c>
      <c r="P130">
        <f t="shared" si="40"/>
        <v>135.57132624030112</v>
      </c>
      <c r="Q130">
        <f t="shared" si="41"/>
        <v>0.19378686440834955</v>
      </c>
      <c r="R130">
        <f t="shared" si="42"/>
        <v>2.4210202817665452</v>
      </c>
      <c r="S130">
        <f t="shared" si="43"/>
        <v>0.18556346497848486</v>
      </c>
      <c r="T130">
        <f t="shared" si="44"/>
        <v>0.11668692532566571</v>
      </c>
      <c r="U130">
        <f t="shared" si="45"/>
        <v>321.52056900000002</v>
      </c>
      <c r="V130">
        <f t="shared" si="46"/>
        <v>25.416274349696678</v>
      </c>
      <c r="W130">
        <f t="shared" si="47"/>
        <v>25.222349999999999</v>
      </c>
      <c r="X130">
        <f t="shared" si="48"/>
        <v>3.2220733078653865</v>
      </c>
      <c r="Y130">
        <f t="shared" si="49"/>
        <v>48.842789969128681</v>
      </c>
      <c r="Z130">
        <f t="shared" si="50"/>
        <v>1.5109095030374593</v>
      </c>
      <c r="AA130">
        <f t="shared" si="51"/>
        <v>3.0934135908133769</v>
      </c>
      <c r="AB130">
        <f t="shared" si="52"/>
        <v>1.7111638048279272</v>
      </c>
      <c r="AC130">
        <f t="shared" si="53"/>
        <v>-197.12433312302798</v>
      </c>
      <c r="AD130">
        <f t="shared" si="54"/>
        <v>-89.132199604101118</v>
      </c>
      <c r="AE130">
        <f t="shared" si="55"/>
        <v>-7.7781438133904777</v>
      </c>
      <c r="AF130">
        <f t="shared" si="56"/>
        <v>27.485892459480425</v>
      </c>
      <c r="AG130">
        <f t="shared" si="57"/>
        <v>44.600146827941835</v>
      </c>
      <c r="AH130">
        <f t="shared" si="58"/>
        <v>4.4347272959256907</v>
      </c>
      <c r="AI130">
        <f t="shared" si="59"/>
        <v>26.111297225654756</v>
      </c>
      <c r="AJ130">
        <v>1939.40092835617</v>
      </c>
      <c r="AK130">
        <v>1893.8545454545499</v>
      </c>
      <c r="AL130">
        <v>3.5123313070293198</v>
      </c>
      <c r="AM130">
        <v>65.887509024533699</v>
      </c>
      <c r="AN130">
        <f t="shared" si="60"/>
        <v>4.4699395265992736</v>
      </c>
      <c r="AO130">
        <v>15.325025730001601</v>
      </c>
      <c r="AP130">
        <v>20.580358041958</v>
      </c>
      <c r="AQ130">
        <v>-3.3051074422324402E-4</v>
      </c>
      <c r="AR130">
        <v>78.957328814249607</v>
      </c>
      <c r="AS130">
        <v>20</v>
      </c>
      <c r="AT130">
        <v>4</v>
      </c>
      <c r="AU130">
        <f t="shared" si="61"/>
        <v>1</v>
      </c>
      <c r="AV130">
        <f t="shared" si="62"/>
        <v>0</v>
      </c>
      <c r="AW130">
        <f t="shared" si="63"/>
        <v>39141.136106625876</v>
      </c>
      <c r="AX130">
        <f t="shared" si="64"/>
        <v>2000.0250000000001</v>
      </c>
      <c r="AY130">
        <f t="shared" si="65"/>
        <v>1681.2212999999999</v>
      </c>
      <c r="AZ130">
        <f t="shared" si="66"/>
        <v>0.84060014249821868</v>
      </c>
      <c r="BA130">
        <f t="shared" si="67"/>
        <v>0.16075827502156223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1657479922.8</v>
      </c>
      <c r="BH130">
        <v>1846.942</v>
      </c>
      <c r="BI130">
        <v>1910.2940000000001</v>
      </c>
      <c r="BJ130">
        <v>20.58372</v>
      </c>
      <c r="BK130">
        <v>15.37134</v>
      </c>
      <c r="BL130">
        <v>1838.846</v>
      </c>
      <c r="BM130">
        <v>20.32227</v>
      </c>
      <c r="BN130">
        <v>499.97629999999998</v>
      </c>
      <c r="BO130">
        <v>73.374780000000001</v>
      </c>
      <c r="BP130">
        <v>2.8351359999999999E-2</v>
      </c>
      <c r="BQ130">
        <v>24.539459999999998</v>
      </c>
      <c r="BR130">
        <v>25.222349999999999</v>
      </c>
      <c r="BS130">
        <v>999.9</v>
      </c>
      <c r="BT130">
        <v>0</v>
      </c>
      <c r="BU130">
        <v>0</v>
      </c>
      <c r="BV130">
        <v>10005.805</v>
      </c>
      <c r="BW130">
        <v>0</v>
      </c>
      <c r="BX130">
        <v>2323.375</v>
      </c>
      <c r="BY130">
        <v>-63.35163</v>
      </c>
      <c r="BZ130">
        <v>1885.759</v>
      </c>
      <c r="CA130">
        <v>1940.116</v>
      </c>
      <c r="CB130">
        <v>5.2123759999999999</v>
      </c>
      <c r="CC130">
        <v>1910.2940000000001</v>
      </c>
      <c r="CD130">
        <v>15.37134</v>
      </c>
      <c r="CE130">
        <v>1.5103260000000001</v>
      </c>
      <c r="CF130">
        <v>1.1278699999999999</v>
      </c>
      <c r="CG130">
        <v>13.07311</v>
      </c>
      <c r="CH130">
        <v>8.6819889999999997</v>
      </c>
      <c r="CI130">
        <v>2000.0250000000001</v>
      </c>
      <c r="CJ130">
        <v>0.97999700000000001</v>
      </c>
      <c r="CK130">
        <v>2.0003199999999999E-2</v>
      </c>
      <c r="CL130">
        <v>0</v>
      </c>
      <c r="CM130">
        <v>2.5567600000000001</v>
      </c>
      <c r="CN130">
        <v>0</v>
      </c>
      <c r="CO130">
        <v>18053.96</v>
      </c>
      <c r="CP130">
        <v>16705.57</v>
      </c>
      <c r="CQ130">
        <v>47.5</v>
      </c>
      <c r="CR130">
        <v>50.924599999999998</v>
      </c>
      <c r="CS130">
        <v>48.875</v>
      </c>
      <c r="CT130">
        <v>48.055799999999998</v>
      </c>
      <c r="CU130">
        <v>46.561999999999998</v>
      </c>
      <c r="CV130">
        <v>1960.0150000000001</v>
      </c>
      <c r="CW130">
        <v>40.01</v>
      </c>
      <c r="CX130">
        <v>0</v>
      </c>
      <c r="CY130">
        <v>1651546710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3.5000000000000003E-2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-63.404254999999999</v>
      </c>
      <c r="DO130">
        <v>1.4362131332083301</v>
      </c>
      <c r="DP130">
        <v>0.37251119241574498</v>
      </c>
      <c r="DQ130">
        <v>0</v>
      </c>
      <c r="DR130">
        <v>5.4757045</v>
      </c>
      <c r="DS130">
        <v>-1.8440363977486001</v>
      </c>
      <c r="DT130">
        <v>0.17761623456134301</v>
      </c>
      <c r="DU130">
        <v>0</v>
      </c>
      <c r="DV130">
        <v>0</v>
      </c>
      <c r="DW130">
        <v>2</v>
      </c>
      <c r="DX130" t="s">
        <v>357</v>
      </c>
      <c r="DY130">
        <v>2.8165200000000001</v>
      </c>
      <c r="DZ130">
        <v>2.64499</v>
      </c>
      <c r="EA130">
        <v>0.19725799999999999</v>
      </c>
      <c r="EB130">
        <v>0.20091999999999999</v>
      </c>
      <c r="EC130">
        <v>7.4220599999999998E-2</v>
      </c>
      <c r="ED130">
        <v>6.0465600000000001E-2</v>
      </c>
      <c r="EE130">
        <v>22282.6</v>
      </c>
      <c r="EF130">
        <v>19383.900000000001</v>
      </c>
      <c r="EG130">
        <v>24879.599999999999</v>
      </c>
      <c r="EH130">
        <v>23652.799999999999</v>
      </c>
      <c r="EI130">
        <v>39372.300000000003</v>
      </c>
      <c r="EJ130">
        <v>36827.199999999997</v>
      </c>
      <c r="EK130">
        <v>45035.8</v>
      </c>
      <c r="EL130">
        <v>42247.6</v>
      </c>
      <c r="EM130">
        <v>1.7220500000000001</v>
      </c>
      <c r="EN130">
        <v>2.0684499999999999</v>
      </c>
      <c r="EO130">
        <v>-4.47035E-2</v>
      </c>
      <c r="EP130">
        <v>0</v>
      </c>
      <c r="EQ130">
        <v>25.956399999999999</v>
      </c>
      <c r="ER130">
        <v>999.9</v>
      </c>
      <c r="ES130">
        <v>38.725000000000001</v>
      </c>
      <c r="ET130">
        <v>35.369</v>
      </c>
      <c r="EU130">
        <v>30.425699999999999</v>
      </c>
      <c r="EV130">
        <v>53.010599999999997</v>
      </c>
      <c r="EW130">
        <v>28.505600000000001</v>
      </c>
      <c r="EX130">
        <v>2</v>
      </c>
      <c r="EY130">
        <v>0.43552800000000003</v>
      </c>
      <c r="EZ130">
        <v>9.2810500000000005</v>
      </c>
      <c r="FA130">
        <v>20.0029</v>
      </c>
      <c r="FB130">
        <v>5.2360100000000003</v>
      </c>
      <c r="FC130">
        <v>11.997999999999999</v>
      </c>
      <c r="FD130">
        <v>4.9554499999999999</v>
      </c>
      <c r="FE130">
        <v>3.3039000000000001</v>
      </c>
      <c r="FF130">
        <v>347.9</v>
      </c>
      <c r="FG130">
        <v>9999</v>
      </c>
      <c r="FH130">
        <v>9999</v>
      </c>
      <c r="FI130">
        <v>6228</v>
      </c>
      <c r="FJ130">
        <v>1.8681099999999999</v>
      </c>
      <c r="FK130">
        <v>1.86382</v>
      </c>
      <c r="FL130">
        <v>1.8713200000000001</v>
      </c>
      <c r="FM130">
        <v>1.86233</v>
      </c>
      <c r="FN130">
        <v>1.86171</v>
      </c>
      <c r="FO130">
        <v>1.86812</v>
      </c>
      <c r="FP130">
        <v>1.85822</v>
      </c>
      <c r="FQ130">
        <v>1.8646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8.14</v>
      </c>
      <c r="GF130">
        <v>0.26129999999999998</v>
      </c>
      <c r="GG130">
        <v>1.5888367920270901</v>
      </c>
      <c r="GH130">
        <v>4.7671702753221603E-3</v>
      </c>
      <c r="GI130">
        <v>-2.2125445796511702E-6</v>
      </c>
      <c r="GJ130">
        <v>8.4011376092462001E-10</v>
      </c>
      <c r="GK130">
        <v>-6.0944756582233202E-2</v>
      </c>
      <c r="GL130">
        <v>-8.7290647325877699E-3</v>
      </c>
      <c r="GM130">
        <v>1.43137740804298E-3</v>
      </c>
      <c r="GN130">
        <v>-1.08861914993027E-5</v>
      </c>
      <c r="GO130">
        <v>12</v>
      </c>
      <c r="GP130">
        <v>2219</v>
      </c>
      <c r="GQ130">
        <v>4</v>
      </c>
      <c r="GR130">
        <v>38</v>
      </c>
      <c r="GS130">
        <v>3030.1</v>
      </c>
      <c r="GT130">
        <v>3030.1</v>
      </c>
      <c r="GU130">
        <v>4.2443799999999996</v>
      </c>
      <c r="GV130">
        <v>2.31934</v>
      </c>
      <c r="GW130">
        <v>1.9982899999999999</v>
      </c>
      <c r="GX130">
        <v>2.7063000000000001</v>
      </c>
      <c r="GY130">
        <v>2.0947300000000002</v>
      </c>
      <c r="GZ130">
        <v>2.3938000000000001</v>
      </c>
      <c r="HA130">
        <v>40.476500000000001</v>
      </c>
      <c r="HB130">
        <v>13.6067</v>
      </c>
      <c r="HC130">
        <v>18</v>
      </c>
      <c r="HD130">
        <v>422.73599999999999</v>
      </c>
      <c r="HE130">
        <v>656.28</v>
      </c>
      <c r="HF130">
        <v>18.160399999999999</v>
      </c>
      <c r="HG130">
        <v>32.696800000000003</v>
      </c>
      <c r="HH130">
        <v>30.0014</v>
      </c>
      <c r="HI130">
        <v>32.398299999999999</v>
      </c>
      <c r="HJ130">
        <v>32.378900000000002</v>
      </c>
      <c r="HK130">
        <v>85.013599999999997</v>
      </c>
      <c r="HL130">
        <v>58.3337</v>
      </c>
      <c r="HM130">
        <v>0</v>
      </c>
      <c r="HN130">
        <v>17.391300000000001</v>
      </c>
      <c r="HO130">
        <v>1940.44</v>
      </c>
      <c r="HP130">
        <v>15.6991</v>
      </c>
      <c r="HQ130">
        <v>95.272599999999997</v>
      </c>
      <c r="HR130">
        <v>99.280799999999999</v>
      </c>
    </row>
    <row r="131" spans="1:226" x14ac:dyDescent="0.2">
      <c r="A131">
        <v>115</v>
      </c>
      <c r="B131">
        <v>1657479930.5999999</v>
      </c>
      <c r="C131">
        <v>661.59999990463302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1657479928.0999999</v>
      </c>
      <c r="J131">
        <f t="shared" si="34"/>
        <v>4.3350986992149463E-3</v>
      </c>
      <c r="K131">
        <f t="shared" si="35"/>
        <v>4.3350986992149458</v>
      </c>
      <c r="L131">
        <f t="shared" si="36"/>
        <v>26.518836295179181</v>
      </c>
      <c r="M131">
        <f t="shared" si="37"/>
        <v>1864.9222222222199</v>
      </c>
      <c r="N131">
        <f t="shared" si="38"/>
        <v>1564.7391739183888</v>
      </c>
      <c r="O131">
        <f t="shared" si="39"/>
        <v>114.85527649395361</v>
      </c>
      <c r="P131">
        <f t="shared" si="40"/>
        <v>136.88936855633628</v>
      </c>
      <c r="Q131">
        <f t="shared" si="41"/>
        <v>0.18762205259557171</v>
      </c>
      <c r="R131">
        <f t="shared" si="42"/>
        <v>2.4215630817674092</v>
      </c>
      <c r="S131">
        <f t="shared" si="43"/>
        <v>0.17990399084512448</v>
      </c>
      <c r="T131">
        <f t="shared" si="44"/>
        <v>0.11310697527927088</v>
      </c>
      <c r="U131">
        <f t="shared" si="45"/>
        <v>321.51498299999997</v>
      </c>
      <c r="V131">
        <f t="shared" si="46"/>
        <v>25.452836778461425</v>
      </c>
      <c r="W131">
        <f t="shared" si="47"/>
        <v>25.2214777777778</v>
      </c>
      <c r="X131">
        <f t="shared" si="48"/>
        <v>3.2219060401092228</v>
      </c>
      <c r="Y131">
        <f t="shared" si="49"/>
        <v>48.833756378139498</v>
      </c>
      <c r="Z131">
        <f t="shared" si="50"/>
        <v>1.5101667958068175</v>
      </c>
      <c r="AA131">
        <f t="shared" si="51"/>
        <v>3.0924649418999963</v>
      </c>
      <c r="AB131">
        <f t="shared" si="52"/>
        <v>1.7117392443024053</v>
      </c>
      <c r="AC131">
        <f t="shared" si="53"/>
        <v>-191.17785263537914</v>
      </c>
      <c r="AD131">
        <f t="shared" si="54"/>
        <v>-89.707606601023542</v>
      </c>
      <c r="AE131">
        <f t="shared" si="55"/>
        <v>-7.8263658085528736</v>
      </c>
      <c r="AF131">
        <f t="shared" si="56"/>
        <v>32.803157955044441</v>
      </c>
      <c r="AG131">
        <f t="shared" si="57"/>
        <v>44.604345132560127</v>
      </c>
      <c r="AH131">
        <f t="shared" si="58"/>
        <v>4.2938953102059862</v>
      </c>
      <c r="AI131">
        <f t="shared" si="59"/>
        <v>26.518836295179181</v>
      </c>
      <c r="AJ131">
        <v>1956.5375783060299</v>
      </c>
      <c r="AK131">
        <v>1910.90896969697</v>
      </c>
      <c r="AL131">
        <v>3.4059014278044901</v>
      </c>
      <c r="AM131">
        <v>65.887509024533699</v>
      </c>
      <c r="AN131">
        <f t="shared" si="60"/>
        <v>4.3350986992149458</v>
      </c>
      <c r="AO131">
        <v>15.473507557333299</v>
      </c>
      <c r="AP131">
        <v>20.5690244755245</v>
      </c>
      <c r="AQ131">
        <v>-1.2579981294899101E-4</v>
      </c>
      <c r="AR131">
        <v>78.957328814249607</v>
      </c>
      <c r="AS131">
        <v>21</v>
      </c>
      <c r="AT131">
        <v>4</v>
      </c>
      <c r="AU131">
        <f t="shared" si="61"/>
        <v>1</v>
      </c>
      <c r="AV131">
        <f t="shared" si="62"/>
        <v>0</v>
      </c>
      <c r="AW131">
        <f t="shared" si="63"/>
        <v>39155.184256219996</v>
      </c>
      <c r="AX131">
        <f t="shared" si="64"/>
        <v>1999.99</v>
      </c>
      <c r="AY131">
        <f t="shared" si="65"/>
        <v>1681.1919</v>
      </c>
      <c r="AZ131">
        <f t="shared" si="66"/>
        <v>0.84060015300076496</v>
      </c>
      <c r="BA131">
        <f t="shared" si="67"/>
        <v>0.16075829529147645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1657479928.0999999</v>
      </c>
      <c r="BH131">
        <v>1864.9222222222199</v>
      </c>
      <c r="BI131">
        <v>1928.0544444444399</v>
      </c>
      <c r="BJ131">
        <v>20.573866666666699</v>
      </c>
      <c r="BK131">
        <v>15.5273888888889</v>
      </c>
      <c r="BL131">
        <v>1856.7311111111101</v>
      </c>
      <c r="BM131">
        <v>20.312755555555601</v>
      </c>
      <c r="BN131">
        <v>500.01844444444401</v>
      </c>
      <c r="BO131">
        <v>73.373788888888896</v>
      </c>
      <c r="BP131">
        <v>2.8397499999999999E-2</v>
      </c>
      <c r="BQ131">
        <v>24.534333333333301</v>
      </c>
      <c r="BR131">
        <v>25.2214777777778</v>
      </c>
      <c r="BS131">
        <v>999.9</v>
      </c>
      <c r="BT131">
        <v>0</v>
      </c>
      <c r="BU131">
        <v>0</v>
      </c>
      <c r="BV131">
        <v>10009.5111111111</v>
      </c>
      <c r="BW131">
        <v>0</v>
      </c>
      <c r="BX131">
        <v>2321.94</v>
      </c>
      <c r="BY131">
        <v>-63.130422222222201</v>
      </c>
      <c r="BZ131">
        <v>1904.09777777778</v>
      </c>
      <c r="CA131">
        <v>1958.46333333333</v>
      </c>
      <c r="CB131">
        <v>5.0464777777777803</v>
      </c>
      <c r="CC131">
        <v>1928.0544444444399</v>
      </c>
      <c r="CD131">
        <v>15.5273888888889</v>
      </c>
      <c r="CE131">
        <v>1.5095822222222199</v>
      </c>
      <c r="CF131">
        <v>1.13930444444444</v>
      </c>
      <c r="CG131">
        <v>13.065566666666699</v>
      </c>
      <c r="CH131">
        <v>8.8311633333333308</v>
      </c>
      <c r="CI131">
        <v>1999.99</v>
      </c>
      <c r="CJ131">
        <v>0.97999700000000001</v>
      </c>
      <c r="CK131">
        <v>2.0003199999999999E-2</v>
      </c>
      <c r="CL131">
        <v>0</v>
      </c>
      <c r="CM131">
        <v>2.5618666666666701</v>
      </c>
      <c r="CN131">
        <v>0</v>
      </c>
      <c r="CO131">
        <v>18035.144444444399</v>
      </c>
      <c r="CP131">
        <v>16705.322222222199</v>
      </c>
      <c r="CQ131">
        <v>47.5</v>
      </c>
      <c r="CR131">
        <v>50.936999999999998</v>
      </c>
      <c r="CS131">
        <v>48.923222222222201</v>
      </c>
      <c r="CT131">
        <v>48.061999999999998</v>
      </c>
      <c r="CU131">
        <v>46.576000000000001</v>
      </c>
      <c r="CV131">
        <v>1959.98</v>
      </c>
      <c r="CW131">
        <v>40.01</v>
      </c>
      <c r="CX131">
        <v>0</v>
      </c>
      <c r="CY131">
        <v>1651546714.8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3.5000000000000003E-2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-63.206299999999999</v>
      </c>
      <c r="DO131">
        <v>0.21910469043169301</v>
      </c>
      <c r="DP131">
        <v>0.26426671281112901</v>
      </c>
      <c r="DQ131">
        <v>0</v>
      </c>
      <c r="DR131">
        <v>5.3218719999999999</v>
      </c>
      <c r="DS131">
        <v>-1.87925223264542</v>
      </c>
      <c r="DT131">
        <v>0.18092819595353299</v>
      </c>
      <c r="DU131">
        <v>0</v>
      </c>
      <c r="DV131">
        <v>0</v>
      </c>
      <c r="DW131">
        <v>2</v>
      </c>
      <c r="DX131" t="s">
        <v>357</v>
      </c>
      <c r="DY131">
        <v>2.8166000000000002</v>
      </c>
      <c r="DZ131">
        <v>2.6449400000000001</v>
      </c>
      <c r="EA131">
        <v>0.19828000000000001</v>
      </c>
      <c r="EB131">
        <v>0.20196800000000001</v>
      </c>
      <c r="EC131">
        <v>7.4187600000000006E-2</v>
      </c>
      <c r="ED131">
        <v>6.0892700000000001E-2</v>
      </c>
      <c r="EE131">
        <v>22252.7</v>
      </c>
      <c r="EF131">
        <v>19357.900000000001</v>
      </c>
      <c r="EG131">
        <v>24878</v>
      </c>
      <c r="EH131">
        <v>23652.2</v>
      </c>
      <c r="EI131">
        <v>39372</v>
      </c>
      <c r="EJ131">
        <v>36809.5</v>
      </c>
      <c r="EK131">
        <v>45033.8</v>
      </c>
      <c r="EL131">
        <v>42246.6</v>
      </c>
      <c r="EM131">
        <v>1.72173</v>
      </c>
      <c r="EN131">
        <v>2.06833</v>
      </c>
      <c r="EO131">
        <v>-4.54858E-2</v>
      </c>
      <c r="EP131">
        <v>0</v>
      </c>
      <c r="EQ131">
        <v>25.964500000000001</v>
      </c>
      <c r="ER131">
        <v>999.9</v>
      </c>
      <c r="ES131">
        <v>38.701000000000001</v>
      </c>
      <c r="ET131">
        <v>35.369</v>
      </c>
      <c r="EU131">
        <v>30.41</v>
      </c>
      <c r="EV131">
        <v>52.810600000000001</v>
      </c>
      <c r="EW131">
        <v>28.4696</v>
      </c>
      <c r="EX131">
        <v>2</v>
      </c>
      <c r="EY131">
        <v>0.43682199999999999</v>
      </c>
      <c r="EZ131">
        <v>9.2810500000000005</v>
      </c>
      <c r="FA131">
        <v>20.003399999999999</v>
      </c>
      <c r="FB131">
        <v>5.2360100000000003</v>
      </c>
      <c r="FC131">
        <v>11.997999999999999</v>
      </c>
      <c r="FD131">
        <v>4.9555499999999997</v>
      </c>
      <c r="FE131">
        <v>3.3039299999999998</v>
      </c>
      <c r="FF131">
        <v>347.9</v>
      </c>
      <c r="FG131">
        <v>9999</v>
      </c>
      <c r="FH131">
        <v>9999</v>
      </c>
      <c r="FI131">
        <v>6228.3</v>
      </c>
      <c r="FJ131">
        <v>1.8681300000000001</v>
      </c>
      <c r="FK131">
        <v>1.8637999999999999</v>
      </c>
      <c r="FL131">
        <v>1.87134</v>
      </c>
      <c r="FM131">
        <v>1.8623400000000001</v>
      </c>
      <c r="FN131">
        <v>1.86171</v>
      </c>
      <c r="FO131">
        <v>1.8681300000000001</v>
      </c>
      <c r="FP131">
        <v>1.85822</v>
      </c>
      <c r="FQ131">
        <v>1.8646100000000001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8.24</v>
      </c>
      <c r="GF131">
        <v>0.26090000000000002</v>
      </c>
      <c r="GG131">
        <v>1.5888367920270901</v>
      </c>
      <c r="GH131">
        <v>4.7671702753221603E-3</v>
      </c>
      <c r="GI131">
        <v>-2.2125445796511702E-6</v>
      </c>
      <c r="GJ131">
        <v>8.4011376092462001E-10</v>
      </c>
      <c r="GK131">
        <v>-6.0944756582233202E-2</v>
      </c>
      <c r="GL131">
        <v>-8.7290647325877699E-3</v>
      </c>
      <c r="GM131">
        <v>1.43137740804298E-3</v>
      </c>
      <c r="GN131">
        <v>-1.08861914993027E-5</v>
      </c>
      <c r="GO131">
        <v>12</v>
      </c>
      <c r="GP131">
        <v>2219</v>
      </c>
      <c r="GQ131">
        <v>4</v>
      </c>
      <c r="GR131">
        <v>38</v>
      </c>
      <c r="GS131">
        <v>3030.2</v>
      </c>
      <c r="GT131">
        <v>3030.2</v>
      </c>
      <c r="GU131">
        <v>4.2736799999999997</v>
      </c>
      <c r="GV131">
        <v>2.2668499999999998</v>
      </c>
      <c r="GW131">
        <v>1.9982899999999999</v>
      </c>
      <c r="GX131">
        <v>2.7075200000000001</v>
      </c>
      <c r="GY131">
        <v>2.0935100000000002</v>
      </c>
      <c r="GZ131">
        <v>2.3852500000000001</v>
      </c>
      <c r="HA131">
        <v>40.476500000000001</v>
      </c>
      <c r="HB131">
        <v>13.615399999999999</v>
      </c>
      <c r="HC131">
        <v>18</v>
      </c>
      <c r="HD131">
        <v>422.63900000000001</v>
      </c>
      <c r="HE131">
        <v>656.33100000000002</v>
      </c>
      <c r="HF131">
        <v>18.128299999999999</v>
      </c>
      <c r="HG131">
        <v>32.7149</v>
      </c>
      <c r="HH131">
        <v>30.001300000000001</v>
      </c>
      <c r="HI131">
        <v>32.412500000000001</v>
      </c>
      <c r="HJ131">
        <v>32.3932</v>
      </c>
      <c r="HK131">
        <v>85.520499999999998</v>
      </c>
      <c r="HL131">
        <v>57.714599999999997</v>
      </c>
      <c r="HM131">
        <v>0</v>
      </c>
      <c r="HN131">
        <v>17.168199999999999</v>
      </c>
      <c r="HO131">
        <v>1953.82</v>
      </c>
      <c r="HP131">
        <v>15.8643</v>
      </c>
      <c r="HQ131">
        <v>95.267700000000005</v>
      </c>
      <c r="HR131">
        <v>99.278400000000005</v>
      </c>
    </row>
    <row r="132" spans="1:226" x14ac:dyDescent="0.2">
      <c r="A132">
        <v>116</v>
      </c>
      <c r="B132">
        <v>1657479935.5999999</v>
      </c>
      <c r="C132">
        <v>666.59999990463302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1657479932.8</v>
      </c>
      <c r="J132">
        <f t="shared" si="34"/>
        <v>4.2025505507503709E-3</v>
      </c>
      <c r="K132">
        <f t="shared" si="35"/>
        <v>4.2025505507503711</v>
      </c>
      <c r="L132">
        <f t="shared" si="36"/>
        <v>26.4341752635403</v>
      </c>
      <c r="M132">
        <f t="shared" si="37"/>
        <v>1880.9069999999999</v>
      </c>
      <c r="N132">
        <f t="shared" si="38"/>
        <v>1572.9643280333967</v>
      </c>
      <c r="O132">
        <f t="shared" si="39"/>
        <v>115.4558026791394</v>
      </c>
      <c r="P132">
        <f t="shared" si="40"/>
        <v>138.05883806743347</v>
      </c>
      <c r="Q132">
        <f t="shared" si="41"/>
        <v>0.18127234257891447</v>
      </c>
      <c r="R132">
        <f t="shared" si="42"/>
        <v>2.4209441613008549</v>
      </c>
      <c r="S132">
        <f t="shared" si="43"/>
        <v>0.17405527964684273</v>
      </c>
      <c r="T132">
        <f t="shared" si="44"/>
        <v>0.10940903212373904</v>
      </c>
      <c r="U132">
        <f t="shared" si="45"/>
        <v>321.51083339999997</v>
      </c>
      <c r="V132">
        <f t="shared" si="46"/>
        <v>25.483491372870255</v>
      </c>
      <c r="W132">
        <f t="shared" si="47"/>
        <v>25.234079999999999</v>
      </c>
      <c r="X132">
        <f t="shared" si="48"/>
        <v>3.2243235301185935</v>
      </c>
      <c r="Y132">
        <f t="shared" si="49"/>
        <v>48.834802624331601</v>
      </c>
      <c r="Z132">
        <f t="shared" si="50"/>
        <v>1.5092287329132299</v>
      </c>
      <c r="AA132">
        <f t="shared" si="51"/>
        <v>3.0904777982275844</v>
      </c>
      <c r="AB132">
        <f t="shared" si="52"/>
        <v>1.7150947972053636</v>
      </c>
      <c r="AC132">
        <f t="shared" si="53"/>
        <v>-185.33247928809135</v>
      </c>
      <c r="AD132">
        <f t="shared" si="54"/>
        <v>-92.731692344472506</v>
      </c>
      <c r="AE132">
        <f t="shared" si="55"/>
        <v>-8.0923410645780312</v>
      </c>
      <c r="AF132">
        <f t="shared" si="56"/>
        <v>35.354320702858089</v>
      </c>
      <c r="AG132">
        <f t="shared" si="57"/>
        <v>44.719058870256141</v>
      </c>
      <c r="AH132">
        <f t="shared" si="58"/>
        <v>4.1666600154839752</v>
      </c>
      <c r="AI132">
        <f t="shared" si="59"/>
        <v>26.4341752635403</v>
      </c>
      <c r="AJ132">
        <v>1974.19407451595</v>
      </c>
      <c r="AK132">
        <v>1928.3617575757601</v>
      </c>
      <c r="AL132">
        <v>3.4842147530888701</v>
      </c>
      <c r="AM132">
        <v>65.887509024533699</v>
      </c>
      <c r="AN132">
        <f t="shared" si="60"/>
        <v>4.2025505507503711</v>
      </c>
      <c r="AO132">
        <v>15.615983656132499</v>
      </c>
      <c r="AP132">
        <v>20.555581118881101</v>
      </c>
      <c r="AQ132">
        <v>-1.6634304157766799E-4</v>
      </c>
      <c r="AR132">
        <v>78.957328814249607</v>
      </c>
      <c r="AS132">
        <v>20</v>
      </c>
      <c r="AT132">
        <v>4</v>
      </c>
      <c r="AU132">
        <f t="shared" si="61"/>
        <v>1</v>
      </c>
      <c r="AV132">
        <f t="shared" si="62"/>
        <v>0</v>
      </c>
      <c r="AW132">
        <f t="shared" si="63"/>
        <v>39141.2823556039</v>
      </c>
      <c r="AX132">
        <f t="shared" si="64"/>
        <v>1999.9639999999999</v>
      </c>
      <c r="AY132">
        <f t="shared" si="65"/>
        <v>1681.1700599999999</v>
      </c>
      <c r="AZ132">
        <f t="shared" si="66"/>
        <v>0.84060016080289446</v>
      </c>
      <c r="BA132">
        <f t="shared" si="67"/>
        <v>0.16075831034958629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1657479932.8</v>
      </c>
      <c r="BH132">
        <v>1880.9069999999999</v>
      </c>
      <c r="BI132">
        <v>1943.9670000000001</v>
      </c>
      <c r="BJ132">
        <v>20.56166</v>
      </c>
      <c r="BK132">
        <v>15.665050000000001</v>
      </c>
      <c r="BL132">
        <v>1872.634</v>
      </c>
      <c r="BM132">
        <v>20.300979999999999</v>
      </c>
      <c r="BN132">
        <v>500.05860000000001</v>
      </c>
      <c r="BO132">
        <v>73.371899999999997</v>
      </c>
      <c r="BP132">
        <v>2.8240500000000002E-2</v>
      </c>
      <c r="BQ132">
        <v>24.523589999999999</v>
      </c>
      <c r="BR132">
        <v>25.234079999999999</v>
      </c>
      <c r="BS132">
        <v>999.9</v>
      </c>
      <c r="BT132">
        <v>0</v>
      </c>
      <c r="BU132">
        <v>0</v>
      </c>
      <c r="BV132">
        <v>10005.697</v>
      </c>
      <c r="BW132">
        <v>0</v>
      </c>
      <c r="BX132">
        <v>2320.1239999999998</v>
      </c>
      <c r="BY132">
        <v>-63.059420000000003</v>
      </c>
      <c r="BZ132">
        <v>1920.393</v>
      </c>
      <c r="CA132">
        <v>1974.904</v>
      </c>
      <c r="CB132">
        <v>4.8966019999999997</v>
      </c>
      <c r="CC132">
        <v>1943.9670000000001</v>
      </c>
      <c r="CD132">
        <v>15.665050000000001</v>
      </c>
      <c r="CE132">
        <v>1.508648</v>
      </c>
      <c r="CF132">
        <v>1.149376</v>
      </c>
      <c r="CG132">
        <v>13.056089999999999</v>
      </c>
      <c r="CH132">
        <v>8.9614290000000008</v>
      </c>
      <c r="CI132">
        <v>1999.9639999999999</v>
      </c>
      <c r="CJ132">
        <v>0.97999700000000001</v>
      </c>
      <c r="CK132">
        <v>2.0003199999999999E-2</v>
      </c>
      <c r="CL132">
        <v>0</v>
      </c>
      <c r="CM132">
        <v>2.5768599999999999</v>
      </c>
      <c r="CN132">
        <v>0</v>
      </c>
      <c r="CO132">
        <v>18022.830000000002</v>
      </c>
      <c r="CP132">
        <v>16705.099999999999</v>
      </c>
      <c r="CQ132">
        <v>47.543399999999998</v>
      </c>
      <c r="CR132">
        <v>50.987400000000001</v>
      </c>
      <c r="CS132">
        <v>48.936999999999998</v>
      </c>
      <c r="CT132">
        <v>48.112400000000001</v>
      </c>
      <c r="CU132">
        <v>46.593499999999999</v>
      </c>
      <c r="CV132">
        <v>1959.954</v>
      </c>
      <c r="CW132">
        <v>40.01</v>
      </c>
      <c r="CX132">
        <v>0</v>
      </c>
      <c r="CY132">
        <v>1651546720.2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3.5000000000000003E-2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-63.2052525</v>
      </c>
      <c r="DO132">
        <v>1.2950465290809301</v>
      </c>
      <c r="DP132">
        <v>0.31119729030592502</v>
      </c>
      <c r="DQ132">
        <v>0</v>
      </c>
      <c r="DR132">
        <v>5.1324567500000002</v>
      </c>
      <c r="DS132">
        <v>-1.8945833020638001</v>
      </c>
      <c r="DT132">
        <v>0.182383646997031</v>
      </c>
      <c r="DU132">
        <v>0</v>
      </c>
      <c r="DV132">
        <v>0</v>
      </c>
      <c r="DW132">
        <v>2</v>
      </c>
      <c r="DX132" t="s">
        <v>357</v>
      </c>
      <c r="DY132">
        <v>2.8164199999999999</v>
      </c>
      <c r="DZ132">
        <v>2.6445500000000002</v>
      </c>
      <c r="EA132">
        <v>0.19931199999999999</v>
      </c>
      <c r="EB132">
        <v>0.20292099999999999</v>
      </c>
      <c r="EC132">
        <v>7.4151099999999998E-2</v>
      </c>
      <c r="ED132">
        <v>6.1380700000000003E-2</v>
      </c>
      <c r="EE132">
        <v>22223.1</v>
      </c>
      <c r="EF132">
        <v>19334.3</v>
      </c>
      <c r="EG132">
        <v>24877.200000000001</v>
      </c>
      <c r="EH132">
        <v>23651.8</v>
      </c>
      <c r="EI132">
        <v>39372.199999999997</v>
      </c>
      <c r="EJ132">
        <v>36789.5</v>
      </c>
      <c r="EK132">
        <v>45032.3</v>
      </c>
      <c r="EL132">
        <v>42245.599999999999</v>
      </c>
      <c r="EM132">
        <v>1.7217499999999999</v>
      </c>
      <c r="EN132">
        <v>2.0682999999999998</v>
      </c>
      <c r="EO132">
        <v>-4.4658799999999998E-2</v>
      </c>
      <c r="EP132">
        <v>0</v>
      </c>
      <c r="EQ132">
        <v>25.971800000000002</v>
      </c>
      <c r="ER132">
        <v>999.9</v>
      </c>
      <c r="ES132">
        <v>38.677</v>
      </c>
      <c r="ET132">
        <v>35.399000000000001</v>
      </c>
      <c r="EU132">
        <v>30.438199999999998</v>
      </c>
      <c r="EV132">
        <v>53.000599999999999</v>
      </c>
      <c r="EW132">
        <v>28.413499999999999</v>
      </c>
      <c r="EX132">
        <v>2</v>
      </c>
      <c r="EY132">
        <v>0.43821599999999999</v>
      </c>
      <c r="EZ132">
        <v>9.2810500000000005</v>
      </c>
      <c r="FA132">
        <v>20.003699999999998</v>
      </c>
      <c r="FB132">
        <v>5.2360100000000003</v>
      </c>
      <c r="FC132">
        <v>11.9978</v>
      </c>
      <c r="FD132">
        <v>4.9557000000000002</v>
      </c>
      <c r="FE132">
        <v>3.3039999999999998</v>
      </c>
      <c r="FF132">
        <v>347.9</v>
      </c>
      <c r="FG132">
        <v>9999</v>
      </c>
      <c r="FH132">
        <v>9999</v>
      </c>
      <c r="FI132">
        <v>6228.3</v>
      </c>
      <c r="FJ132">
        <v>1.86808</v>
      </c>
      <c r="FK132">
        <v>1.8637900000000001</v>
      </c>
      <c r="FL132">
        <v>1.8713</v>
      </c>
      <c r="FM132">
        <v>1.86232</v>
      </c>
      <c r="FN132">
        <v>1.86171</v>
      </c>
      <c r="FO132">
        <v>1.86812</v>
      </c>
      <c r="FP132">
        <v>1.85822</v>
      </c>
      <c r="FQ132">
        <v>1.8645799999999999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8.32</v>
      </c>
      <c r="GF132">
        <v>0.26040000000000002</v>
      </c>
      <c r="GG132">
        <v>1.5888367920270901</v>
      </c>
      <c r="GH132">
        <v>4.7671702753221603E-3</v>
      </c>
      <c r="GI132">
        <v>-2.2125445796511702E-6</v>
      </c>
      <c r="GJ132">
        <v>8.4011376092462001E-10</v>
      </c>
      <c r="GK132">
        <v>-6.0944756582233202E-2</v>
      </c>
      <c r="GL132">
        <v>-8.7290647325877699E-3</v>
      </c>
      <c r="GM132">
        <v>1.43137740804298E-3</v>
      </c>
      <c r="GN132">
        <v>-1.08861914993027E-5</v>
      </c>
      <c r="GO132">
        <v>12</v>
      </c>
      <c r="GP132">
        <v>2219</v>
      </c>
      <c r="GQ132">
        <v>4</v>
      </c>
      <c r="GR132">
        <v>38</v>
      </c>
      <c r="GS132">
        <v>3030.3</v>
      </c>
      <c r="GT132">
        <v>3030.3</v>
      </c>
      <c r="GU132">
        <v>4.2968799999999998</v>
      </c>
      <c r="GV132">
        <v>2.3168899999999999</v>
      </c>
      <c r="GW132">
        <v>1.9982899999999999</v>
      </c>
      <c r="GX132">
        <v>2.7063000000000001</v>
      </c>
      <c r="GY132">
        <v>2.0935100000000002</v>
      </c>
      <c r="GZ132">
        <v>2.3791500000000001</v>
      </c>
      <c r="HA132">
        <v>40.502000000000002</v>
      </c>
      <c r="HB132">
        <v>13.597899999999999</v>
      </c>
      <c r="HC132">
        <v>18</v>
      </c>
      <c r="HD132">
        <v>422.745</v>
      </c>
      <c r="HE132">
        <v>656.46600000000001</v>
      </c>
      <c r="HF132">
        <v>18.104500000000002</v>
      </c>
      <c r="HG132">
        <v>32.7331</v>
      </c>
      <c r="HH132">
        <v>30.0014</v>
      </c>
      <c r="HI132">
        <v>32.4268</v>
      </c>
      <c r="HJ132">
        <v>32.407499999999999</v>
      </c>
      <c r="HK132">
        <v>86.066599999999994</v>
      </c>
      <c r="HL132">
        <v>57.116999999999997</v>
      </c>
      <c r="HM132">
        <v>0</v>
      </c>
      <c r="HN132">
        <v>16.939</v>
      </c>
      <c r="HO132">
        <v>1973.9</v>
      </c>
      <c r="HP132">
        <v>16.033200000000001</v>
      </c>
      <c r="HQ132">
        <v>95.264499999999998</v>
      </c>
      <c r="HR132">
        <v>99.276300000000006</v>
      </c>
    </row>
    <row r="133" spans="1:226" x14ac:dyDescent="0.2">
      <c r="A133">
        <v>117</v>
      </c>
      <c r="B133">
        <v>1657479940.5999999</v>
      </c>
      <c r="C133">
        <v>671.59999990463302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1657479938.0999999</v>
      </c>
      <c r="J133">
        <f t="shared" si="34"/>
        <v>4.0546768263372132E-3</v>
      </c>
      <c r="K133">
        <f t="shared" si="35"/>
        <v>4.0546768263372135</v>
      </c>
      <c r="L133">
        <f t="shared" si="36"/>
        <v>26.55698587490879</v>
      </c>
      <c r="M133">
        <f t="shared" si="37"/>
        <v>1898.5744444444399</v>
      </c>
      <c r="N133">
        <f t="shared" si="38"/>
        <v>1579.8196484174266</v>
      </c>
      <c r="O133">
        <f t="shared" si="39"/>
        <v>115.9586965260024</v>
      </c>
      <c r="P133">
        <f t="shared" si="40"/>
        <v>139.35528530481082</v>
      </c>
      <c r="Q133">
        <f t="shared" si="41"/>
        <v>0.17447005261881923</v>
      </c>
      <c r="R133">
        <f t="shared" si="42"/>
        <v>2.4203899058097691</v>
      </c>
      <c r="S133">
        <f t="shared" si="43"/>
        <v>0.16777224141152508</v>
      </c>
      <c r="T133">
        <f t="shared" si="44"/>
        <v>0.10543799890828359</v>
      </c>
      <c r="U133">
        <f t="shared" si="45"/>
        <v>321.51869799117617</v>
      </c>
      <c r="V133">
        <f t="shared" si="46"/>
        <v>25.521698014768308</v>
      </c>
      <c r="W133">
        <f t="shared" si="47"/>
        <v>25.241322222222198</v>
      </c>
      <c r="X133">
        <f t="shared" si="48"/>
        <v>3.2257135258969436</v>
      </c>
      <c r="Y133">
        <f t="shared" si="49"/>
        <v>48.851394523913605</v>
      </c>
      <c r="Z133">
        <f t="shared" si="50"/>
        <v>1.5090158809943064</v>
      </c>
      <c r="AA133">
        <f t="shared" si="51"/>
        <v>3.0889924345058706</v>
      </c>
      <c r="AB133">
        <f t="shared" si="52"/>
        <v>1.7166976449026372</v>
      </c>
      <c r="AC133">
        <f t="shared" si="53"/>
        <v>-178.81124804147109</v>
      </c>
      <c r="AD133">
        <f t="shared" si="54"/>
        <v>-94.703884782914329</v>
      </c>
      <c r="AE133">
        <f t="shared" si="55"/>
        <v>-8.266306820961784</v>
      </c>
      <c r="AF133">
        <f t="shared" si="56"/>
        <v>39.737258345828948</v>
      </c>
      <c r="AG133">
        <f t="shared" si="57"/>
        <v>44.876668844834761</v>
      </c>
      <c r="AH133">
        <f t="shared" si="58"/>
        <v>4.0095542271731297</v>
      </c>
      <c r="AI133">
        <f t="shared" si="59"/>
        <v>26.55698587490879</v>
      </c>
      <c r="AJ133">
        <v>1991.21548933806</v>
      </c>
      <c r="AK133">
        <v>1945.37418181818</v>
      </c>
      <c r="AL133">
        <v>3.4454635829276299</v>
      </c>
      <c r="AM133">
        <v>65.887509024533699</v>
      </c>
      <c r="AN133">
        <f t="shared" si="60"/>
        <v>4.0546768263372135</v>
      </c>
      <c r="AO133">
        <v>15.7960485734458</v>
      </c>
      <c r="AP133">
        <v>20.561207692307701</v>
      </c>
      <c r="AQ133">
        <v>6.5452539297506605E-5</v>
      </c>
      <c r="AR133">
        <v>78.957328814249607</v>
      </c>
      <c r="AS133">
        <v>21</v>
      </c>
      <c r="AT133">
        <v>4</v>
      </c>
      <c r="AU133">
        <f t="shared" si="61"/>
        <v>1</v>
      </c>
      <c r="AV133">
        <f t="shared" si="62"/>
        <v>0</v>
      </c>
      <c r="AW133">
        <f t="shared" si="63"/>
        <v>39128.656625089992</v>
      </c>
      <c r="AX133">
        <f t="shared" si="64"/>
        <v>2000.0133333333299</v>
      </c>
      <c r="AY133">
        <f t="shared" si="65"/>
        <v>1681.2114953322132</v>
      </c>
      <c r="AZ133">
        <f t="shared" si="66"/>
        <v>0.84060014366515023</v>
      </c>
      <c r="BA133">
        <f t="shared" si="67"/>
        <v>0.16075827727373987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1657479938.0999999</v>
      </c>
      <c r="BH133">
        <v>1898.5744444444399</v>
      </c>
      <c r="BI133">
        <v>1961.56</v>
      </c>
      <c r="BJ133">
        <v>20.558811111111101</v>
      </c>
      <c r="BK133">
        <v>15.8463666666667</v>
      </c>
      <c r="BL133">
        <v>1890.2055555555601</v>
      </c>
      <c r="BM133">
        <v>20.2982333333333</v>
      </c>
      <c r="BN133">
        <v>500.01088888888899</v>
      </c>
      <c r="BO133">
        <v>73.371688888888897</v>
      </c>
      <c r="BP133">
        <v>2.8269544444444399E-2</v>
      </c>
      <c r="BQ133">
        <v>24.515555555555601</v>
      </c>
      <c r="BR133">
        <v>25.241322222222198</v>
      </c>
      <c r="BS133">
        <v>999.9</v>
      </c>
      <c r="BT133">
        <v>0</v>
      </c>
      <c r="BU133">
        <v>0</v>
      </c>
      <c r="BV133">
        <v>10002.08</v>
      </c>
      <c r="BW133">
        <v>0</v>
      </c>
      <c r="BX133">
        <v>2319.8988888888898</v>
      </c>
      <c r="BY133">
        <v>-62.985077777777803</v>
      </c>
      <c r="BZ133">
        <v>1938.4266666666699</v>
      </c>
      <c r="CA133">
        <v>1993.14333333333</v>
      </c>
      <c r="CB133">
        <v>4.7124511111111103</v>
      </c>
      <c r="CC133">
        <v>1961.56</v>
      </c>
      <c r="CD133">
        <v>15.8463666666667</v>
      </c>
      <c r="CE133">
        <v>1.50843555555556</v>
      </c>
      <c r="CF133">
        <v>1.1626733333333299</v>
      </c>
      <c r="CG133">
        <v>13.053944444444401</v>
      </c>
      <c r="CH133">
        <v>9.1319877777777805</v>
      </c>
      <c r="CI133">
        <v>2000.0133333333299</v>
      </c>
      <c r="CJ133">
        <v>0.97999766666666699</v>
      </c>
      <c r="CK133">
        <v>2.0002488888888899E-2</v>
      </c>
      <c r="CL133">
        <v>0</v>
      </c>
      <c r="CM133">
        <v>2.5581222222222202</v>
      </c>
      <c r="CN133">
        <v>0</v>
      </c>
      <c r="CO133">
        <v>18009.4777777778</v>
      </c>
      <c r="CP133">
        <v>16705.5</v>
      </c>
      <c r="CQ133">
        <v>47.561999999999998</v>
      </c>
      <c r="CR133">
        <v>51</v>
      </c>
      <c r="CS133">
        <v>48.978999999999999</v>
      </c>
      <c r="CT133">
        <v>48.125</v>
      </c>
      <c r="CU133">
        <v>46.625</v>
      </c>
      <c r="CV133">
        <v>1960.01111111111</v>
      </c>
      <c r="CW133">
        <v>40.01</v>
      </c>
      <c r="CX133">
        <v>0</v>
      </c>
      <c r="CY133">
        <v>1651546725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3.5000000000000003E-2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-63.111012500000001</v>
      </c>
      <c r="DO133">
        <v>1.65880637898706</v>
      </c>
      <c r="DP133">
        <v>0.34587827424362799</v>
      </c>
      <c r="DQ133">
        <v>0</v>
      </c>
      <c r="DR133">
        <v>5.0027495000000002</v>
      </c>
      <c r="DS133">
        <v>-1.9700107317073301</v>
      </c>
      <c r="DT133">
        <v>0.189666003634679</v>
      </c>
      <c r="DU133">
        <v>0</v>
      </c>
      <c r="DV133">
        <v>0</v>
      </c>
      <c r="DW133">
        <v>2</v>
      </c>
      <c r="DX133" t="s">
        <v>357</v>
      </c>
      <c r="DY133">
        <v>2.81616</v>
      </c>
      <c r="DZ133">
        <v>2.64493</v>
      </c>
      <c r="EA133">
        <v>0.200325</v>
      </c>
      <c r="EB133">
        <v>0.203962</v>
      </c>
      <c r="EC133">
        <v>7.4157200000000006E-2</v>
      </c>
      <c r="ED133">
        <v>6.1805400000000003E-2</v>
      </c>
      <c r="EE133">
        <v>22194.2</v>
      </c>
      <c r="EF133">
        <v>19308.2</v>
      </c>
      <c r="EG133">
        <v>24876.400000000001</v>
      </c>
      <c r="EH133">
        <v>23650.799999999999</v>
      </c>
      <c r="EI133">
        <v>39370.9</v>
      </c>
      <c r="EJ133">
        <v>36771.599999999999</v>
      </c>
      <c r="EK133">
        <v>45031.1</v>
      </c>
      <c r="EL133">
        <v>42244.2</v>
      </c>
      <c r="EM133">
        <v>1.7211000000000001</v>
      </c>
      <c r="EN133">
        <v>2.0682</v>
      </c>
      <c r="EO133">
        <v>-4.5284600000000001E-2</v>
      </c>
      <c r="EP133">
        <v>0</v>
      </c>
      <c r="EQ133">
        <v>25.978300000000001</v>
      </c>
      <c r="ER133">
        <v>999.9</v>
      </c>
      <c r="ES133">
        <v>38.652000000000001</v>
      </c>
      <c r="ET133">
        <v>35.399000000000001</v>
      </c>
      <c r="EU133">
        <v>30.417300000000001</v>
      </c>
      <c r="EV133">
        <v>52.890599999999999</v>
      </c>
      <c r="EW133">
        <v>28.461500000000001</v>
      </c>
      <c r="EX133">
        <v>2</v>
      </c>
      <c r="EY133">
        <v>0.43956000000000001</v>
      </c>
      <c r="EZ133">
        <v>9.2810500000000005</v>
      </c>
      <c r="FA133">
        <v>20.004100000000001</v>
      </c>
      <c r="FB133">
        <v>5.2364600000000001</v>
      </c>
      <c r="FC133">
        <v>11.997999999999999</v>
      </c>
      <c r="FD133">
        <v>4.9557000000000002</v>
      </c>
      <c r="FE133">
        <v>3.3039999999999998</v>
      </c>
      <c r="FF133">
        <v>347.9</v>
      </c>
      <c r="FG133">
        <v>9999</v>
      </c>
      <c r="FH133">
        <v>9999</v>
      </c>
      <c r="FI133">
        <v>6228.3</v>
      </c>
      <c r="FJ133">
        <v>1.8680699999999999</v>
      </c>
      <c r="FK133">
        <v>1.86381</v>
      </c>
      <c r="FL133">
        <v>1.8713299999999999</v>
      </c>
      <c r="FM133">
        <v>1.8623400000000001</v>
      </c>
      <c r="FN133">
        <v>1.86172</v>
      </c>
      <c r="FO133">
        <v>1.8681300000000001</v>
      </c>
      <c r="FP133">
        <v>1.85822</v>
      </c>
      <c r="FQ133">
        <v>1.8646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8.42</v>
      </c>
      <c r="GF133">
        <v>0.2606</v>
      </c>
      <c r="GG133">
        <v>1.5888367920270901</v>
      </c>
      <c r="GH133">
        <v>4.7671702753221603E-3</v>
      </c>
      <c r="GI133">
        <v>-2.2125445796511702E-6</v>
      </c>
      <c r="GJ133">
        <v>8.4011376092462001E-10</v>
      </c>
      <c r="GK133">
        <v>-6.0944756582233202E-2</v>
      </c>
      <c r="GL133">
        <v>-8.7290647325877699E-3</v>
      </c>
      <c r="GM133">
        <v>1.43137740804298E-3</v>
      </c>
      <c r="GN133">
        <v>-1.08861914993027E-5</v>
      </c>
      <c r="GO133">
        <v>12</v>
      </c>
      <c r="GP133">
        <v>2219</v>
      </c>
      <c r="GQ133">
        <v>4</v>
      </c>
      <c r="GR133">
        <v>38</v>
      </c>
      <c r="GS133">
        <v>3030.3</v>
      </c>
      <c r="GT133">
        <v>3030.3</v>
      </c>
      <c r="GU133">
        <v>4.3273900000000003</v>
      </c>
      <c r="GV133">
        <v>2.2607400000000002</v>
      </c>
      <c r="GW133">
        <v>1.9982899999999999</v>
      </c>
      <c r="GX133">
        <v>2.7063000000000001</v>
      </c>
      <c r="GY133">
        <v>2.0935100000000002</v>
      </c>
      <c r="GZ133">
        <v>2.3828100000000001</v>
      </c>
      <c r="HA133">
        <v>40.527500000000003</v>
      </c>
      <c r="HB133">
        <v>13.5541</v>
      </c>
      <c r="HC133">
        <v>18</v>
      </c>
      <c r="HD133">
        <v>422.46</v>
      </c>
      <c r="HE133">
        <v>656.53800000000001</v>
      </c>
      <c r="HF133">
        <v>18.087900000000001</v>
      </c>
      <c r="HG133">
        <v>32.752000000000002</v>
      </c>
      <c r="HH133">
        <v>30.0014</v>
      </c>
      <c r="HI133">
        <v>32.441099999999999</v>
      </c>
      <c r="HJ133">
        <v>32.421900000000001</v>
      </c>
      <c r="HK133">
        <v>86.583600000000004</v>
      </c>
      <c r="HL133">
        <v>56.540300000000002</v>
      </c>
      <c r="HM133">
        <v>0</v>
      </c>
      <c r="HN133">
        <v>16.697700000000001</v>
      </c>
      <c r="HO133">
        <v>1987.39</v>
      </c>
      <c r="HP133">
        <v>16.189299999999999</v>
      </c>
      <c r="HQ133">
        <v>95.261799999999994</v>
      </c>
      <c r="HR133">
        <v>99.2727</v>
      </c>
    </row>
    <row r="134" spans="1:226" x14ac:dyDescent="0.2">
      <c r="A134">
        <v>118</v>
      </c>
      <c r="B134">
        <v>1657480671.5999999</v>
      </c>
      <c r="C134">
        <v>1402.5999999046301</v>
      </c>
      <c r="D134" t="s">
        <v>594</v>
      </c>
      <c r="E134" t="s">
        <v>595</v>
      </c>
      <c r="F134">
        <v>5</v>
      </c>
      <c r="G134" t="s">
        <v>596</v>
      </c>
      <c r="H134" t="s">
        <v>354</v>
      </c>
      <c r="I134">
        <v>1657480668.5999999</v>
      </c>
      <c r="J134">
        <f t="shared" si="34"/>
        <v>4.9650285237393061E-3</v>
      </c>
      <c r="K134">
        <f t="shared" si="35"/>
        <v>4.9650285237393064</v>
      </c>
      <c r="L134">
        <f t="shared" si="36"/>
        <v>26.693594617045747</v>
      </c>
      <c r="M134">
        <f t="shared" si="37"/>
        <v>406.68572727272698</v>
      </c>
      <c r="N134">
        <f t="shared" si="38"/>
        <v>207.43069933095381</v>
      </c>
      <c r="O134">
        <f t="shared" si="39"/>
        <v>15.220544934264453</v>
      </c>
      <c r="P134">
        <f t="shared" si="40"/>
        <v>29.841187471496227</v>
      </c>
      <c r="Q134">
        <f t="shared" si="41"/>
        <v>0.2342199990451698</v>
      </c>
      <c r="R134">
        <f t="shared" si="42"/>
        <v>3.2997193560740588</v>
      </c>
      <c r="S134">
        <f t="shared" si="43"/>
        <v>0.2253602473006</v>
      </c>
      <c r="T134">
        <f t="shared" si="44"/>
        <v>0.1416182452007374</v>
      </c>
      <c r="U134">
        <f t="shared" si="45"/>
        <v>321.51092181818149</v>
      </c>
      <c r="V134">
        <f t="shared" si="46"/>
        <v>25.563311227374363</v>
      </c>
      <c r="W134">
        <f t="shared" si="47"/>
        <v>24.913136363636401</v>
      </c>
      <c r="X134">
        <f t="shared" si="48"/>
        <v>3.1632481078566514</v>
      </c>
      <c r="Y134">
        <f t="shared" si="49"/>
        <v>50.227054313211205</v>
      </c>
      <c r="Z134">
        <f t="shared" si="50"/>
        <v>1.5991127290909426</v>
      </c>
      <c r="AA134">
        <f t="shared" si="51"/>
        <v>3.1837676944362006</v>
      </c>
      <c r="AB134">
        <f t="shared" si="52"/>
        <v>1.5641353787657089</v>
      </c>
      <c r="AC134">
        <f t="shared" si="53"/>
        <v>-218.95775789690339</v>
      </c>
      <c r="AD134">
        <f t="shared" si="54"/>
        <v>19.288612207181934</v>
      </c>
      <c r="AE134">
        <f t="shared" si="55"/>
        <v>1.2360647893387324</v>
      </c>
      <c r="AF134">
        <f t="shared" si="56"/>
        <v>123.07784091779877</v>
      </c>
      <c r="AG134">
        <f t="shared" si="57"/>
        <v>26.849088511063893</v>
      </c>
      <c r="AH134">
        <f t="shared" si="58"/>
        <v>5.0483920647379117</v>
      </c>
      <c r="AI134">
        <f t="shared" si="59"/>
        <v>26.693594617045747</v>
      </c>
      <c r="AJ134">
        <v>428.08083779215099</v>
      </c>
      <c r="AK134">
        <v>415.79006666666697</v>
      </c>
      <c r="AL134">
        <v>7.1035850634755399E-3</v>
      </c>
      <c r="AM134">
        <v>66.223710753450206</v>
      </c>
      <c r="AN134">
        <f t="shared" si="60"/>
        <v>4.9650285237393064</v>
      </c>
      <c r="AO134">
        <v>19.568507191131602</v>
      </c>
      <c r="AP134">
        <v>21.7836825174825</v>
      </c>
      <c r="AQ134">
        <v>-5.9164034249979298E-3</v>
      </c>
      <c r="AR134">
        <v>78.858647777801593</v>
      </c>
      <c r="AS134">
        <v>21</v>
      </c>
      <c r="AT134">
        <v>4</v>
      </c>
      <c r="AU134">
        <f t="shared" si="61"/>
        <v>1</v>
      </c>
      <c r="AV134">
        <f t="shared" si="62"/>
        <v>0</v>
      </c>
      <c r="AW134">
        <f t="shared" si="63"/>
        <v>39001.257956444475</v>
      </c>
      <c r="AX134">
        <f t="shared" si="64"/>
        <v>1999.96818181818</v>
      </c>
      <c r="AY134">
        <f t="shared" si="65"/>
        <v>1681.1732727272711</v>
      </c>
      <c r="AZ134">
        <f t="shared" si="66"/>
        <v>0.84060000954560632</v>
      </c>
      <c r="BA134">
        <f t="shared" si="67"/>
        <v>0.16075801842302034</v>
      </c>
      <c r="BB134">
        <v>2.2519999999999998</v>
      </c>
      <c r="BC134">
        <v>0.5</v>
      </c>
      <c r="BD134" t="s">
        <v>355</v>
      </c>
      <c r="BE134">
        <v>2</v>
      </c>
      <c r="BF134" t="b">
        <v>1</v>
      </c>
      <c r="BG134">
        <v>1657480668.5999999</v>
      </c>
      <c r="BH134">
        <v>406.68572727272698</v>
      </c>
      <c r="BI134">
        <v>419.70345454545497</v>
      </c>
      <c r="BJ134">
        <v>21.793245454545499</v>
      </c>
      <c r="BK134">
        <v>19.568972727272701</v>
      </c>
      <c r="BL134">
        <v>403.47845454545501</v>
      </c>
      <c r="BM134">
        <v>21.488827272727299</v>
      </c>
      <c r="BN134">
        <v>499.99318181818199</v>
      </c>
      <c r="BO134">
        <v>73.350936363636393</v>
      </c>
      <c r="BP134">
        <v>2.55936454545455E-2</v>
      </c>
      <c r="BQ134">
        <v>25.021563636363599</v>
      </c>
      <c r="BR134">
        <v>24.913136363636401</v>
      </c>
      <c r="BS134">
        <v>999.9</v>
      </c>
      <c r="BT134">
        <v>0</v>
      </c>
      <c r="BU134">
        <v>0</v>
      </c>
      <c r="BV134">
        <v>9988.7527272727293</v>
      </c>
      <c r="BW134">
        <v>0</v>
      </c>
      <c r="BX134">
        <v>2087.6481818181801</v>
      </c>
      <c r="BY134">
        <v>-13.0177181818182</v>
      </c>
      <c r="BZ134">
        <v>415.74618181818198</v>
      </c>
      <c r="CA134">
        <v>428.08063636363602</v>
      </c>
      <c r="CB134">
        <v>2.2242709090909099</v>
      </c>
      <c r="CC134">
        <v>419.70345454545497</v>
      </c>
      <c r="CD134">
        <v>19.568972727272701</v>
      </c>
      <c r="CE134">
        <v>1.59855636363636</v>
      </c>
      <c r="CF134">
        <v>1.43540363636364</v>
      </c>
      <c r="CG134">
        <v>13.944890909090899</v>
      </c>
      <c r="CH134">
        <v>12.2968818181818</v>
      </c>
      <c r="CI134">
        <v>1999.96818181818</v>
      </c>
      <c r="CJ134">
        <v>0.98000181818181797</v>
      </c>
      <c r="CK134">
        <v>1.9998554545454499E-2</v>
      </c>
      <c r="CL134">
        <v>0</v>
      </c>
      <c r="CM134">
        <v>2.5158818181818199</v>
      </c>
      <c r="CN134">
        <v>0</v>
      </c>
      <c r="CO134">
        <v>3778.3363636363601</v>
      </c>
      <c r="CP134">
        <v>16705.127272727299</v>
      </c>
      <c r="CQ134">
        <v>47.061999999999998</v>
      </c>
      <c r="CR134">
        <v>49.936999999999998</v>
      </c>
      <c r="CS134">
        <v>48.311999999999998</v>
      </c>
      <c r="CT134">
        <v>47.561999999999998</v>
      </c>
      <c r="CU134">
        <v>46.289454545454497</v>
      </c>
      <c r="CV134">
        <v>1959.96818181818</v>
      </c>
      <c r="CW134">
        <v>40</v>
      </c>
      <c r="CX134">
        <v>0</v>
      </c>
      <c r="CY134">
        <v>1651547455.8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3.5000000000000003E-2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-13.024778048780499</v>
      </c>
      <c r="DO134">
        <v>0.313768641114961</v>
      </c>
      <c r="DP134">
        <v>5.8909875407973697E-2</v>
      </c>
      <c r="DQ134">
        <v>0</v>
      </c>
      <c r="DR134">
        <v>2.19551658536585</v>
      </c>
      <c r="DS134">
        <v>0.30125059233450202</v>
      </c>
      <c r="DT134">
        <v>3.4201100795988197E-2</v>
      </c>
      <c r="DU134">
        <v>0</v>
      </c>
      <c r="DV134">
        <v>0</v>
      </c>
      <c r="DW134">
        <v>2</v>
      </c>
      <c r="DX134" t="s">
        <v>357</v>
      </c>
      <c r="DY134">
        <v>2.8146100000000001</v>
      </c>
      <c r="DZ134">
        <v>2.6421399999999999</v>
      </c>
      <c r="EA134">
        <v>7.1299199999999993E-2</v>
      </c>
      <c r="EB134">
        <v>7.3436100000000004E-2</v>
      </c>
      <c r="EC134">
        <v>7.7167100000000002E-2</v>
      </c>
      <c r="ED134">
        <v>7.1676299999999998E-2</v>
      </c>
      <c r="EE134">
        <v>25760</v>
      </c>
      <c r="EF134">
        <v>22476.1</v>
      </c>
      <c r="EG134">
        <v>24858.9</v>
      </c>
      <c r="EH134">
        <v>23649.599999999999</v>
      </c>
      <c r="EI134">
        <v>39216.800000000003</v>
      </c>
      <c r="EJ134">
        <v>36381.699999999997</v>
      </c>
      <c r="EK134">
        <v>45005.2</v>
      </c>
      <c r="EL134">
        <v>42244.5</v>
      </c>
      <c r="EM134">
        <v>1.71515</v>
      </c>
      <c r="EN134">
        <v>2.0520999999999998</v>
      </c>
      <c r="EO134">
        <v>-5.27725E-2</v>
      </c>
      <c r="EP134">
        <v>0</v>
      </c>
      <c r="EQ134">
        <v>25.770499999999998</v>
      </c>
      <c r="ER134">
        <v>999.9</v>
      </c>
      <c r="ES134">
        <v>34.506999999999998</v>
      </c>
      <c r="ET134">
        <v>37.906999999999996</v>
      </c>
      <c r="EU134">
        <v>31.160699999999999</v>
      </c>
      <c r="EV134">
        <v>53.080800000000004</v>
      </c>
      <c r="EW134">
        <v>28.521599999999999</v>
      </c>
      <c r="EX134">
        <v>2</v>
      </c>
      <c r="EY134">
        <v>0.43074400000000002</v>
      </c>
      <c r="EZ134">
        <v>5.5973300000000004</v>
      </c>
      <c r="FA134">
        <v>20.1556</v>
      </c>
      <c r="FB134">
        <v>5.2330100000000002</v>
      </c>
      <c r="FC134">
        <v>11.992000000000001</v>
      </c>
      <c r="FD134">
        <v>4.9555999999999996</v>
      </c>
      <c r="FE134">
        <v>3.3039499999999999</v>
      </c>
      <c r="FF134">
        <v>348.1</v>
      </c>
      <c r="FG134">
        <v>9999</v>
      </c>
      <c r="FH134">
        <v>9999</v>
      </c>
      <c r="FI134">
        <v>6246.9</v>
      </c>
      <c r="FJ134">
        <v>1.8682000000000001</v>
      </c>
      <c r="FK134">
        <v>1.86398</v>
      </c>
      <c r="FL134">
        <v>1.8713599999999999</v>
      </c>
      <c r="FM134">
        <v>1.86249</v>
      </c>
      <c r="FN134">
        <v>1.86188</v>
      </c>
      <c r="FO134">
        <v>1.8682099999999999</v>
      </c>
      <c r="FP134">
        <v>1.8583700000000001</v>
      </c>
      <c r="FQ134">
        <v>1.8646199999999999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3.2069999999999999</v>
      </c>
      <c r="GF134">
        <v>0.30399999999999999</v>
      </c>
      <c r="GG134">
        <v>1.5888367920270901</v>
      </c>
      <c r="GH134">
        <v>4.7671702753221603E-3</v>
      </c>
      <c r="GI134">
        <v>-2.2125445796511702E-6</v>
      </c>
      <c r="GJ134">
        <v>8.4011376092462001E-10</v>
      </c>
      <c r="GK134">
        <v>-6.0944756582233202E-2</v>
      </c>
      <c r="GL134">
        <v>-8.7290647325877699E-3</v>
      </c>
      <c r="GM134">
        <v>1.43137740804298E-3</v>
      </c>
      <c r="GN134">
        <v>-1.08861914993027E-5</v>
      </c>
      <c r="GO134">
        <v>12</v>
      </c>
      <c r="GP134">
        <v>2219</v>
      </c>
      <c r="GQ134">
        <v>4</v>
      </c>
      <c r="GR134">
        <v>38</v>
      </c>
      <c r="GS134">
        <v>3042.5</v>
      </c>
      <c r="GT134">
        <v>3042.5</v>
      </c>
      <c r="GU134">
        <v>1.31348</v>
      </c>
      <c r="GV134">
        <v>2.4108900000000002</v>
      </c>
      <c r="GW134">
        <v>1.9982899999999999</v>
      </c>
      <c r="GX134">
        <v>2.7002000000000002</v>
      </c>
      <c r="GY134">
        <v>2.0947300000000002</v>
      </c>
      <c r="GZ134">
        <v>2.3571800000000001</v>
      </c>
      <c r="HA134">
        <v>43.453600000000002</v>
      </c>
      <c r="HB134">
        <v>13.4841</v>
      </c>
      <c r="HC134">
        <v>18</v>
      </c>
      <c r="HD134">
        <v>421.512</v>
      </c>
      <c r="HE134">
        <v>647.18600000000004</v>
      </c>
      <c r="HF134">
        <v>20.0411</v>
      </c>
      <c r="HG134">
        <v>32.913899999999998</v>
      </c>
      <c r="HH134">
        <v>29.998799999999999</v>
      </c>
      <c r="HI134">
        <v>32.832099999999997</v>
      </c>
      <c r="HJ134">
        <v>32.813800000000001</v>
      </c>
      <c r="HK134">
        <v>26.323799999999999</v>
      </c>
      <c r="HL134">
        <v>44.112299999999998</v>
      </c>
      <c r="HM134">
        <v>0</v>
      </c>
      <c r="HN134">
        <v>20.077300000000001</v>
      </c>
      <c r="HO134">
        <v>412.83600000000001</v>
      </c>
      <c r="HP134">
        <v>19.5532</v>
      </c>
      <c r="HQ134">
        <v>95.202799999999996</v>
      </c>
      <c r="HR134">
        <v>99.271299999999997</v>
      </c>
    </row>
    <row r="135" spans="1:226" x14ac:dyDescent="0.2">
      <c r="A135">
        <v>119</v>
      </c>
      <c r="B135">
        <v>1657480676.5999999</v>
      </c>
      <c r="C135">
        <v>1407.5999999046301</v>
      </c>
      <c r="D135" t="s">
        <v>597</v>
      </c>
      <c r="E135" t="s">
        <v>598</v>
      </c>
      <c r="F135">
        <v>5</v>
      </c>
      <c r="G135" t="s">
        <v>596</v>
      </c>
      <c r="H135" t="s">
        <v>354</v>
      </c>
      <c r="I135">
        <v>1657480674.0999999</v>
      </c>
      <c r="J135">
        <f t="shared" si="34"/>
        <v>5.0056656469263262E-3</v>
      </c>
      <c r="K135">
        <f t="shared" si="35"/>
        <v>5.0056656469263263</v>
      </c>
      <c r="L135">
        <f t="shared" si="36"/>
        <v>27.16688647956197</v>
      </c>
      <c r="M135">
        <f t="shared" si="37"/>
        <v>406.66944444444403</v>
      </c>
      <c r="N135">
        <f t="shared" si="38"/>
        <v>205.57917857893401</v>
      </c>
      <c r="O135">
        <f t="shared" si="39"/>
        <v>15.084709679598284</v>
      </c>
      <c r="P135">
        <f t="shared" si="40"/>
        <v>29.840038020448493</v>
      </c>
      <c r="Q135">
        <f t="shared" si="41"/>
        <v>0.23609177099678455</v>
      </c>
      <c r="R135">
        <f t="shared" si="42"/>
        <v>3.3034513847730267</v>
      </c>
      <c r="S135">
        <f t="shared" si="43"/>
        <v>0.2271025239908295</v>
      </c>
      <c r="T135">
        <f t="shared" si="44"/>
        <v>0.142718208193027</v>
      </c>
      <c r="U135">
        <f t="shared" si="45"/>
        <v>321.51298018662931</v>
      </c>
      <c r="V135">
        <f t="shared" si="46"/>
        <v>25.554437115683125</v>
      </c>
      <c r="W135">
        <f t="shared" si="47"/>
        <v>24.9116111111111</v>
      </c>
      <c r="X135">
        <f t="shared" si="48"/>
        <v>3.1629602839835109</v>
      </c>
      <c r="Y135">
        <f t="shared" si="49"/>
        <v>50.191941237450656</v>
      </c>
      <c r="Z135">
        <f t="shared" si="50"/>
        <v>1.5981041169352206</v>
      </c>
      <c r="AA135">
        <f t="shared" si="51"/>
        <v>3.1839854716414062</v>
      </c>
      <c r="AB135">
        <f t="shared" si="52"/>
        <v>1.5648561670482903</v>
      </c>
      <c r="AC135">
        <f t="shared" si="53"/>
        <v>-220.74985502945097</v>
      </c>
      <c r="AD135">
        <f t="shared" si="54"/>
        <v>19.786429054308723</v>
      </c>
      <c r="AE135">
        <f t="shared" si="55"/>
        <v>1.2665313228298103</v>
      </c>
      <c r="AF135">
        <f t="shared" si="56"/>
        <v>121.81608553431685</v>
      </c>
      <c r="AG135">
        <f t="shared" si="57"/>
        <v>25.277585042647225</v>
      </c>
      <c r="AH135">
        <f t="shared" si="58"/>
        <v>5.0137221640930631</v>
      </c>
      <c r="AI135">
        <f t="shared" si="59"/>
        <v>27.16688647956197</v>
      </c>
      <c r="AJ135">
        <v>427.961648769551</v>
      </c>
      <c r="AK135">
        <v>415.622703030303</v>
      </c>
      <c r="AL135">
        <v>-3.65222944618388E-2</v>
      </c>
      <c r="AM135">
        <v>66.223710753450206</v>
      </c>
      <c r="AN135">
        <f t="shared" si="60"/>
        <v>5.0056656469263263</v>
      </c>
      <c r="AO135">
        <v>19.570029535816101</v>
      </c>
      <c r="AP135">
        <v>21.7773258741259</v>
      </c>
      <c r="AQ135">
        <v>-3.23167409950784E-4</v>
      </c>
      <c r="AR135">
        <v>78.858647777801593</v>
      </c>
      <c r="AS135">
        <v>21</v>
      </c>
      <c r="AT135">
        <v>4</v>
      </c>
      <c r="AU135">
        <f t="shared" si="61"/>
        <v>1</v>
      </c>
      <c r="AV135">
        <f t="shared" si="62"/>
        <v>0</v>
      </c>
      <c r="AW135">
        <f t="shared" si="63"/>
        <v>39059.262269292165</v>
      </c>
      <c r="AX135">
        <f t="shared" si="64"/>
        <v>1999.9811111111101</v>
      </c>
      <c r="AY135">
        <f t="shared" si="65"/>
        <v>1681.1841306666463</v>
      </c>
      <c r="AZ135">
        <f t="shared" si="66"/>
        <v>0.84060000433336457</v>
      </c>
      <c r="BA135">
        <f t="shared" si="67"/>
        <v>0.16075800836339371</v>
      </c>
      <c r="BB135">
        <v>2.2519999999999998</v>
      </c>
      <c r="BC135">
        <v>0.5</v>
      </c>
      <c r="BD135" t="s">
        <v>355</v>
      </c>
      <c r="BE135">
        <v>2</v>
      </c>
      <c r="BF135" t="b">
        <v>1</v>
      </c>
      <c r="BG135">
        <v>1657480674.0999999</v>
      </c>
      <c r="BH135">
        <v>406.66944444444403</v>
      </c>
      <c r="BI135">
        <v>418.97466666666702</v>
      </c>
      <c r="BJ135">
        <v>21.7794666666667</v>
      </c>
      <c r="BK135">
        <v>19.570133333333299</v>
      </c>
      <c r="BL135">
        <v>403.46211111111103</v>
      </c>
      <c r="BM135">
        <v>21.475533333333299</v>
      </c>
      <c r="BN135">
        <v>499.924222222222</v>
      </c>
      <c r="BO135">
        <v>73.350777777777793</v>
      </c>
      <c r="BP135">
        <v>2.5863688888888899E-2</v>
      </c>
      <c r="BQ135">
        <v>25.0227111111111</v>
      </c>
      <c r="BR135">
        <v>24.9116111111111</v>
      </c>
      <c r="BS135">
        <v>999.9</v>
      </c>
      <c r="BT135">
        <v>0</v>
      </c>
      <c r="BU135">
        <v>0</v>
      </c>
      <c r="BV135">
        <v>10004.303333333301</v>
      </c>
      <c r="BW135">
        <v>0</v>
      </c>
      <c r="BX135">
        <v>2087.19888888889</v>
      </c>
      <c r="BY135">
        <v>-12.3052777777778</v>
      </c>
      <c r="BZ135">
        <v>415.723555555556</v>
      </c>
      <c r="CA135">
        <v>427.337777777778</v>
      </c>
      <c r="CB135">
        <v>2.2093266666666702</v>
      </c>
      <c r="CC135">
        <v>418.97466666666702</v>
      </c>
      <c r="CD135">
        <v>19.570133333333299</v>
      </c>
      <c r="CE135">
        <v>1.59754</v>
      </c>
      <c r="CF135">
        <v>1.4354866666666699</v>
      </c>
      <c r="CG135">
        <v>13.9351</v>
      </c>
      <c r="CH135">
        <v>12.2977555555556</v>
      </c>
      <c r="CI135">
        <v>1999.9811111111101</v>
      </c>
      <c r="CJ135">
        <v>0.98000200000000004</v>
      </c>
      <c r="CK135">
        <v>1.9998366666666701E-2</v>
      </c>
      <c r="CL135">
        <v>0</v>
      </c>
      <c r="CM135">
        <v>2.4689444444444399</v>
      </c>
      <c r="CN135">
        <v>0</v>
      </c>
      <c r="CO135">
        <v>3778.24444444444</v>
      </c>
      <c r="CP135">
        <v>16705.244444444401</v>
      </c>
      <c r="CQ135">
        <v>47.020666666666699</v>
      </c>
      <c r="CR135">
        <v>49.881888888888902</v>
      </c>
      <c r="CS135">
        <v>48.298222222222201</v>
      </c>
      <c r="CT135">
        <v>47.561999999999998</v>
      </c>
      <c r="CU135">
        <v>46.25</v>
      </c>
      <c r="CV135">
        <v>1959.98555555556</v>
      </c>
      <c r="CW135">
        <v>40</v>
      </c>
      <c r="CX135">
        <v>0</v>
      </c>
      <c r="CY135">
        <v>1651547461.2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3.5000000000000003E-2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-12.9410875</v>
      </c>
      <c r="DO135">
        <v>1.0170968105066001</v>
      </c>
      <c r="DP135">
        <v>0.210986895549819</v>
      </c>
      <c r="DQ135">
        <v>0</v>
      </c>
      <c r="DR135">
        <v>2.2083392499999999</v>
      </c>
      <c r="DS135">
        <v>0.15886525328329801</v>
      </c>
      <c r="DT135">
        <v>2.7072368790659999E-2</v>
      </c>
      <c r="DU135">
        <v>0</v>
      </c>
      <c r="DV135">
        <v>0</v>
      </c>
      <c r="DW135">
        <v>2</v>
      </c>
      <c r="DX135" t="s">
        <v>357</v>
      </c>
      <c r="DY135">
        <v>2.8147899999999999</v>
      </c>
      <c r="DZ135">
        <v>2.6426799999999999</v>
      </c>
      <c r="EA135">
        <v>7.1263400000000005E-2</v>
      </c>
      <c r="EB135">
        <v>7.30069E-2</v>
      </c>
      <c r="EC135">
        <v>7.7153600000000003E-2</v>
      </c>
      <c r="ED135">
        <v>7.1680499999999994E-2</v>
      </c>
      <c r="EE135">
        <v>25761.599999999999</v>
      </c>
      <c r="EF135">
        <v>22487.1</v>
      </c>
      <c r="EG135">
        <v>24859.5</v>
      </c>
      <c r="EH135">
        <v>23650.1</v>
      </c>
      <c r="EI135">
        <v>39218</v>
      </c>
      <c r="EJ135">
        <v>36382.5</v>
      </c>
      <c r="EK135">
        <v>45006</v>
      </c>
      <c r="EL135">
        <v>42245.7</v>
      </c>
      <c r="EM135">
        <v>1.71567</v>
      </c>
      <c r="EN135">
        <v>2.0522</v>
      </c>
      <c r="EO135">
        <v>-5.1110999999999997E-2</v>
      </c>
      <c r="EP135">
        <v>0</v>
      </c>
      <c r="EQ135">
        <v>25.747399999999999</v>
      </c>
      <c r="ER135">
        <v>999.9</v>
      </c>
      <c r="ES135">
        <v>34.482999999999997</v>
      </c>
      <c r="ET135">
        <v>37.936999999999998</v>
      </c>
      <c r="EU135">
        <v>31.189900000000002</v>
      </c>
      <c r="EV135">
        <v>52.700800000000001</v>
      </c>
      <c r="EW135">
        <v>28.557700000000001</v>
      </c>
      <c r="EX135">
        <v>2</v>
      </c>
      <c r="EY135">
        <v>0.429649</v>
      </c>
      <c r="EZ135">
        <v>5.4829400000000001</v>
      </c>
      <c r="FA135">
        <v>20.159400000000002</v>
      </c>
      <c r="FB135">
        <v>5.2331599999999998</v>
      </c>
      <c r="FC135">
        <v>11.992000000000001</v>
      </c>
      <c r="FD135">
        <v>4.9557000000000002</v>
      </c>
      <c r="FE135">
        <v>3.3039999999999998</v>
      </c>
      <c r="FF135">
        <v>348.1</v>
      </c>
      <c r="FG135">
        <v>9999</v>
      </c>
      <c r="FH135">
        <v>9999</v>
      </c>
      <c r="FI135">
        <v>6247.1</v>
      </c>
      <c r="FJ135">
        <v>1.8682300000000001</v>
      </c>
      <c r="FK135">
        <v>1.8640000000000001</v>
      </c>
      <c r="FL135">
        <v>1.8713599999999999</v>
      </c>
      <c r="FM135">
        <v>1.86249</v>
      </c>
      <c r="FN135">
        <v>1.8618699999999999</v>
      </c>
      <c r="FO135">
        <v>1.8682099999999999</v>
      </c>
      <c r="FP135">
        <v>1.8583700000000001</v>
      </c>
      <c r="FQ135">
        <v>1.8646199999999999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3.206</v>
      </c>
      <c r="GF135">
        <v>0.30380000000000001</v>
      </c>
      <c r="GG135">
        <v>1.5888367920270901</v>
      </c>
      <c r="GH135">
        <v>4.7671702753221603E-3</v>
      </c>
      <c r="GI135">
        <v>-2.2125445796511702E-6</v>
      </c>
      <c r="GJ135">
        <v>8.4011376092462001E-10</v>
      </c>
      <c r="GK135">
        <v>-6.0944756582233202E-2</v>
      </c>
      <c r="GL135">
        <v>-8.7290647325877699E-3</v>
      </c>
      <c r="GM135">
        <v>1.43137740804298E-3</v>
      </c>
      <c r="GN135">
        <v>-1.08861914993027E-5</v>
      </c>
      <c r="GO135">
        <v>12</v>
      </c>
      <c r="GP135">
        <v>2219</v>
      </c>
      <c r="GQ135">
        <v>4</v>
      </c>
      <c r="GR135">
        <v>38</v>
      </c>
      <c r="GS135">
        <v>3042.6</v>
      </c>
      <c r="GT135">
        <v>3042.6</v>
      </c>
      <c r="GU135">
        <v>1.2890600000000001</v>
      </c>
      <c r="GV135">
        <v>2.4096700000000002</v>
      </c>
      <c r="GW135">
        <v>1.9982899999999999</v>
      </c>
      <c r="GX135">
        <v>2.7014200000000002</v>
      </c>
      <c r="GY135">
        <v>2.0935100000000002</v>
      </c>
      <c r="GZ135">
        <v>2.36938</v>
      </c>
      <c r="HA135">
        <v>43.480800000000002</v>
      </c>
      <c r="HB135">
        <v>13.4841</v>
      </c>
      <c r="HC135">
        <v>18</v>
      </c>
      <c r="HD135">
        <v>421.779</v>
      </c>
      <c r="HE135">
        <v>647.21</v>
      </c>
      <c r="HF135">
        <v>20.102900000000002</v>
      </c>
      <c r="HG135">
        <v>32.906100000000002</v>
      </c>
      <c r="HH135">
        <v>29.998899999999999</v>
      </c>
      <c r="HI135">
        <v>32.826000000000001</v>
      </c>
      <c r="HJ135">
        <v>32.808300000000003</v>
      </c>
      <c r="HK135">
        <v>25.7971</v>
      </c>
      <c r="HL135">
        <v>44.112299999999998</v>
      </c>
      <c r="HM135">
        <v>0</v>
      </c>
      <c r="HN135">
        <v>20.140499999999999</v>
      </c>
      <c r="HO135">
        <v>399.41500000000002</v>
      </c>
      <c r="HP135">
        <v>19.552099999999999</v>
      </c>
      <c r="HQ135">
        <v>95.204499999999996</v>
      </c>
      <c r="HR135">
        <v>99.273799999999994</v>
      </c>
    </row>
    <row r="136" spans="1:226" x14ac:dyDescent="0.2">
      <c r="A136">
        <v>120</v>
      </c>
      <c r="B136">
        <v>1657480681.5999999</v>
      </c>
      <c r="C136">
        <v>1412.5999999046301</v>
      </c>
      <c r="D136" t="s">
        <v>599</v>
      </c>
      <c r="E136" t="s">
        <v>600</v>
      </c>
      <c r="F136">
        <v>5</v>
      </c>
      <c r="G136" t="s">
        <v>596</v>
      </c>
      <c r="H136" t="s">
        <v>354</v>
      </c>
      <c r="I136">
        <v>1657480678.8</v>
      </c>
      <c r="J136">
        <f t="shared" si="34"/>
        <v>5.0083749433055503E-3</v>
      </c>
      <c r="K136">
        <f t="shared" si="35"/>
        <v>5.00837494330555</v>
      </c>
      <c r="L136">
        <f t="shared" si="36"/>
        <v>26.421867817483623</v>
      </c>
      <c r="M136">
        <f t="shared" si="37"/>
        <v>405.19589999999999</v>
      </c>
      <c r="N136">
        <f t="shared" si="38"/>
        <v>209.44206144963067</v>
      </c>
      <c r="O136">
        <f t="shared" si="39"/>
        <v>15.368050131726573</v>
      </c>
      <c r="P136">
        <f t="shared" si="40"/>
        <v>29.731711296527866</v>
      </c>
      <c r="Q136">
        <f t="shared" si="41"/>
        <v>0.23629242651487301</v>
      </c>
      <c r="R136">
        <f t="shared" si="42"/>
        <v>3.3050126298323952</v>
      </c>
      <c r="S136">
        <f t="shared" si="43"/>
        <v>0.22729228563566931</v>
      </c>
      <c r="T136">
        <f t="shared" si="44"/>
        <v>0.1428377430920893</v>
      </c>
      <c r="U136">
        <f t="shared" si="45"/>
        <v>321.52461029424722</v>
      </c>
      <c r="V136">
        <f t="shared" si="46"/>
        <v>25.559279249812839</v>
      </c>
      <c r="W136">
        <f t="shared" si="47"/>
        <v>24.908259999999999</v>
      </c>
      <c r="X136">
        <f t="shared" si="48"/>
        <v>3.1623279905357582</v>
      </c>
      <c r="Y136">
        <f t="shared" si="49"/>
        <v>50.169709572830435</v>
      </c>
      <c r="Z136">
        <f t="shared" si="50"/>
        <v>1.5979342249461959</v>
      </c>
      <c r="AA136">
        <f t="shared" si="51"/>
        <v>3.1850577540747063</v>
      </c>
      <c r="AB136">
        <f t="shared" si="52"/>
        <v>1.5643937655895623</v>
      </c>
      <c r="AC136">
        <f t="shared" si="53"/>
        <v>-220.86933499977476</v>
      </c>
      <c r="AD136">
        <f t="shared" si="54"/>
        <v>21.399398892032981</v>
      </c>
      <c r="AE136">
        <f t="shared" si="55"/>
        <v>1.3691464650951488</v>
      </c>
      <c r="AF136">
        <f t="shared" si="56"/>
        <v>123.42382065160056</v>
      </c>
      <c r="AG136">
        <f t="shared" si="57"/>
        <v>13.013595394818323</v>
      </c>
      <c r="AH136">
        <f t="shared" si="58"/>
        <v>5.0021917412729442</v>
      </c>
      <c r="AI136">
        <f t="shared" si="59"/>
        <v>26.421867817483623</v>
      </c>
      <c r="AJ136">
        <v>421.12535876501403</v>
      </c>
      <c r="AK136">
        <v>412.18024242424298</v>
      </c>
      <c r="AL136">
        <v>-0.81453748463668896</v>
      </c>
      <c r="AM136">
        <v>66.223710753450206</v>
      </c>
      <c r="AN136">
        <f t="shared" si="60"/>
        <v>5.00837494330555</v>
      </c>
      <c r="AO136">
        <v>19.572451044907801</v>
      </c>
      <c r="AP136">
        <v>21.7787804195804</v>
      </c>
      <c r="AQ136">
        <v>2.38531348160976E-5</v>
      </c>
      <c r="AR136">
        <v>78.858647777801593</v>
      </c>
      <c r="AS136">
        <v>21</v>
      </c>
      <c r="AT136">
        <v>4</v>
      </c>
      <c r="AU136">
        <f t="shared" si="61"/>
        <v>1</v>
      </c>
      <c r="AV136">
        <f t="shared" si="62"/>
        <v>0</v>
      </c>
      <c r="AW136">
        <f t="shared" si="63"/>
        <v>39082.838623014635</v>
      </c>
      <c r="AX136">
        <f t="shared" si="64"/>
        <v>2000.0540000000001</v>
      </c>
      <c r="AY136">
        <f t="shared" si="65"/>
        <v>1681.2453558001282</v>
      </c>
      <c r="AZ136">
        <f t="shared" si="66"/>
        <v>0.84059998170055816</v>
      </c>
      <c r="BA136">
        <f t="shared" si="67"/>
        <v>0.1607579646820772</v>
      </c>
      <c r="BB136">
        <v>2.2519999999999998</v>
      </c>
      <c r="BC136">
        <v>0.5</v>
      </c>
      <c r="BD136" t="s">
        <v>355</v>
      </c>
      <c r="BE136">
        <v>2</v>
      </c>
      <c r="BF136" t="b">
        <v>1</v>
      </c>
      <c r="BG136">
        <v>1657480678.8</v>
      </c>
      <c r="BH136">
        <v>405.19589999999999</v>
      </c>
      <c r="BI136">
        <v>411.96949999999998</v>
      </c>
      <c r="BJ136">
        <v>21.7773</v>
      </c>
      <c r="BK136">
        <v>19.57358</v>
      </c>
      <c r="BL136">
        <v>401.9939</v>
      </c>
      <c r="BM136">
        <v>21.47345</v>
      </c>
      <c r="BN136">
        <v>500.04610000000002</v>
      </c>
      <c r="BO136">
        <v>73.350239999999999</v>
      </c>
      <c r="BP136">
        <v>2.590052E-2</v>
      </c>
      <c r="BQ136">
        <v>25.028359999999999</v>
      </c>
      <c r="BR136">
        <v>24.908259999999999</v>
      </c>
      <c r="BS136">
        <v>999.9</v>
      </c>
      <c r="BT136">
        <v>0</v>
      </c>
      <c r="BU136">
        <v>0</v>
      </c>
      <c r="BV136">
        <v>10010.875</v>
      </c>
      <c r="BW136">
        <v>0</v>
      </c>
      <c r="BX136">
        <v>2086.636</v>
      </c>
      <c r="BY136">
        <v>-6.7733439999999998</v>
      </c>
      <c r="BZ136">
        <v>414.21660000000003</v>
      </c>
      <c r="CA136">
        <v>420.19420000000002</v>
      </c>
      <c r="CB136">
        <v>2.203719</v>
      </c>
      <c r="CC136">
        <v>411.96949999999998</v>
      </c>
      <c r="CD136">
        <v>19.57358</v>
      </c>
      <c r="CE136">
        <v>1.597369</v>
      </c>
      <c r="CF136">
        <v>1.4357249999999999</v>
      </c>
      <c r="CG136">
        <v>13.933439999999999</v>
      </c>
      <c r="CH136">
        <v>12.30031</v>
      </c>
      <c r="CI136">
        <v>2000.0540000000001</v>
      </c>
      <c r="CJ136">
        <v>0.98000279999999995</v>
      </c>
      <c r="CK136">
        <v>1.9997540000000001E-2</v>
      </c>
      <c r="CL136">
        <v>0</v>
      </c>
      <c r="CM136">
        <v>2.4635400000000001</v>
      </c>
      <c r="CN136">
        <v>0</v>
      </c>
      <c r="CO136">
        <v>3782.3539999999998</v>
      </c>
      <c r="CP136">
        <v>16705.86</v>
      </c>
      <c r="CQ136">
        <v>47</v>
      </c>
      <c r="CR136">
        <v>49.875</v>
      </c>
      <c r="CS136">
        <v>48.2562</v>
      </c>
      <c r="CT136">
        <v>47.518599999999999</v>
      </c>
      <c r="CU136">
        <v>46.25</v>
      </c>
      <c r="CV136">
        <v>1960.0609999999999</v>
      </c>
      <c r="CW136">
        <v>40</v>
      </c>
      <c r="CX136">
        <v>0</v>
      </c>
      <c r="CY136">
        <v>1651547466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3.5000000000000003E-2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-11.726695749999999</v>
      </c>
      <c r="DO136">
        <v>18.1280020637899</v>
      </c>
      <c r="DP136">
        <v>2.32323649047389</v>
      </c>
      <c r="DQ136">
        <v>0</v>
      </c>
      <c r="DR136">
        <v>2.2178119999999999</v>
      </c>
      <c r="DS136">
        <v>-9.3650431519707006E-2</v>
      </c>
      <c r="DT136">
        <v>1.4227023968490401E-2</v>
      </c>
      <c r="DU136">
        <v>1</v>
      </c>
      <c r="DV136">
        <v>1</v>
      </c>
      <c r="DW136">
        <v>2</v>
      </c>
      <c r="DX136" t="s">
        <v>383</v>
      </c>
      <c r="DY136">
        <v>2.8149000000000002</v>
      </c>
      <c r="DZ136">
        <v>2.6424099999999999</v>
      </c>
      <c r="EA136">
        <v>7.0730600000000005E-2</v>
      </c>
      <c r="EB136">
        <v>7.1495600000000006E-2</v>
      </c>
      <c r="EC136">
        <v>7.7155899999999999E-2</v>
      </c>
      <c r="ED136">
        <v>7.1692500000000006E-2</v>
      </c>
      <c r="EE136">
        <v>25777</v>
      </c>
      <c r="EF136">
        <v>22524.400000000001</v>
      </c>
      <c r="EG136">
        <v>24860</v>
      </c>
      <c r="EH136">
        <v>23650.799999999999</v>
      </c>
      <c r="EI136">
        <v>39218.800000000003</v>
      </c>
      <c r="EJ136">
        <v>36383.1</v>
      </c>
      <c r="EK136">
        <v>45007.1</v>
      </c>
      <c r="EL136">
        <v>42246.9</v>
      </c>
      <c r="EM136">
        <v>1.7155</v>
      </c>
      <c r="EN136">
        <v>2.0520700000000001</v>
      </c>
      <c r="EO136">
        <v>-5.0142399999999997E-2</v>
      </c>
      <c r="EP136">
        <v>0</v>
      </c>
      <c r="EQ136">
        <v>25.732800000000001</v>
      </c>
      <c r="ER136">
        <v>999.9</v>
      </c>
      <c r="ES136">
        <v>34.482999999999997</v>
      </c>
      <c r="ET136">
        <v>37.957999999999998</v>
      </c>
      <c r="EU136">
        <v>31.224499999999999</v>
      </c>
      <c r="EV136">
        <v>52.800800000000002</v>
      </c>
      <c r="EW136">
        <v>28.569700000000001</v>
      </c>
      <c r="EX136">
        <v>2</v>
      </c>
      <c r="EY136">
        <v>0.42837900000000001</v>
      </c>
      <c r="EZ136">
        <v>5.3933499999999999</v>
      </c>
      <c r="FA136">
        <v>20.162099999999999</v>
      </c>
      <c r="FB136">
        <v>5.2331599999999998</v>
      </c>
      <c r="FC136">
        <v>11.992000000000001</v>
      </c>
      <c r="FD136">
        <v>4.9556500000000003</v>
      </c>
      <c r="FE136">
        <v>3.3039499999999999</v>
      </c>
      <c r="FF136">
        <v>348.1</v>
      </c>
      <c r="FG136">
        <v>9999</v>
      </c>
      <c r="FH136">
        <v>9999</v>
      </c>
      <c r="FI136">
        <v>6247.1</v>
      </c>
      <c r="FJ136">
        <v>1.8681700000000001</v>
      </c>
      <c r="FK136">
        <v>1.8639699999999999</v>
      </c>
      <c r="FL136">
        <v>1.8713500000000001</v>
      </c>
      <c r="FM136">
        <v>1.86249</v>
      </c>
      <c r="FN136">
        <v>1.8618699999999999</v>
      </c>
      <c r="FO136">
        <v>1.8682099999999999</v>
      </c>
      <c r="FP136">
        <v>1.8583700000000001</v>
      </c>
      <c r="FQ136">
        <v>1.8646199999999999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3.1930000000000001</v>
      </c>
      <c r="GF136">
        <v>0.3039</v>
      </c>
      <c r="GG136">
        <v>1.5888367920270901</v>
      </c>
      <c r="GH136">
        <v>4.7671702753221603E-3</v>
      </c>
      <c r="GI136">
        <v>-2.2125445796511702E-6</v>
      </c>
      <c r="GJ136">
        <v>8.4011376092462001E-10</v>
      </c>
      <c r="GK136">
        <v>-6.0944756582233202E-2</v>
      </c>
      <c r="GL136">
        <v>-8.7290647325877699E-3</v>
      </c>
      <c r="GM136">
        <v>1.43137740804298E-3</v>
      </c>
      <c r="GN136">
        <v>-1.08861914993027E-5</v>
      </c>
      <c r="GO136">
        <v>12</v>
      </c>
      <c r="GP136">
        <v>2219</v>
      </c>
      <c r="GQ136">
        <v>4</v>
      </c>
      <c r="GR136">
        <v>38</v>
      </c>
      <c r="GS136">
        <v>3042.7</v>
      </c>
      <c r="GT136">
        <v>3042.7</v>
      </c>
      <c r="GU136">
        <v>1.2561</v>
      </c>
      <c r="GV136">
        <v>2.3999000000000001</v>
      </c>
      <c r="GW136">
        <v>1.9982899999999999</v>
      </c>
      <c r="GX136">
        <v>2.7014200000000002</v>
      </c>
      <c r="GY136">
        <v>2.0935100000000002</v>
      </c>
      <c r="GZ136">
        <v>2.3999000000000001</v>
      </c>
      <c r="HA136">
        <v>43.480800000000002</v>
      </c>
      <c r="HB136">
        <v>13.492900000000001</v>
      </c>
      <c r="HC136">
        <v>18</v>
      </c>
      <c r="HD136">
        <v>421.642</v>
      </c>
      <c r="HE136">
        <v>647.04499999999996</v>
      </c>
      <c r="HF136">
        <v>20.1646</v>
      </c>
      <c r="HG136">
        <v>32.897799999999997</v>
      </c>
      <c r="HH136">
        <v>29.998899999999999</v>
      </c>
      <c r="HI136">
        <v>32.820500000000003</v>
      </c>
      <c r="HJ136">
        <v>32.802599999999998</v>
      </c>
      <c r="HK136">
        <v>25.1388</v>
      </c>
      <c r="HL136">
        <v>44.112299999999998</v>
      </c>
      <c r="HM136">
        <v>0</v>
      </c>
      <c r="HN136">
        <v>20.2029</v>
      </c>
      <c r="HO136">
        <v>379.26100000000002</v>
      </c>
      <c r="HP136">
        <v>19.5441</v>
      </c>
      <c r="HQ136">
        <v>95.206800000000001</v>
      </c>
      <c r="HR136">
        <v>99.276799999999994</v>
      </c>
    </row>
    <row r="137" spans="1:226" x14ac:dyDescent="0.2">
      <c r="A137">
        <v>121</v>
      </c>
      <c r="B137">
        <v>1657480686.5999999</v>
      </c>
      <c r="C137">
        <v>1417.5999999046301</v>
      </c>
      <c r="D137" t="s">
        <v>601</v>
      </c>
      <c r="E137" t="s">
        <v>602</v>
      </c>
      <c r="F137">
        <v>5</v>
      </c>
      <c r="G137" t="s">
        <v>596</v>
      </c>
      <c r="H137" t="s">
        <v>354</v>
      </c>
      <c r="I137">
        <v>1657480684.0999999</v>
      </c>
      <c r="J137">
        <f t="shared" si="34"/>
        <v>4.9932210372305779E-3</v>
      </c>
      <c r="K137">
        <f t="shared" si="35"/>
        <v>4.9932210372305779</v>
      </c>
      <c r="L137">
        <f t="shared" si="36"/>
        <v>25.4449265545096</v>
      </c>
      <c r="M137">
        <f t="shared" si="37"/>
        <v>398.536333333333</v>
      </c>
      <c r="N137">
        <f t="shared" si="38"/>
        <v>208.90469579612272</v>
      </c>
      <c r="O137">
        <f t="shared" si="39"/>
        <v>15.328873753022997</v>
      </c>
      <c r="P137">
        <f t="shared" si="40"/>
        <v>29.24354149330107</v>
      </c>
      <c r="Q137">
        <f t="shared" si="41"/>
        <v>0.23517420955911444</v>
      </c>
      <c r="R137">
        <f t="shared" si="42"/>
        <v>3.3009634157676766</v>
      </c>
      <c r="S137">
        <f t="shared" si="43"/>
        <v>0.22624683030804799</v>
      </c>
      <c r="T137">
        <f t="shared" si="44"/>
        <v>0.14217812263516533</v>
      </c>
      <c r="U137">
        <f t="shared" si="45"/>
        <v>321.52468676007214</v>
      </c>
      <c r="V137">
        <f t="shared" si="46"/>
        <v>25.574112805992936</v>
      </c>
      <c r="W137">
        <f t="shared" si="47"/>
        <v>24.9212555555556</v>
      </c>
      <c r="X137">
        <f t="shared" si="48"/>
        <v>3.1647806310477096</v>
      </c>
      <c r="Y137">
        <f t="shared" si="49"/>
        <v>50.137081928698365</v>
      </c>
      <c r="Z137">
        <f t="shared" si="50"/>
        <v>1.597913357103073</v>
      </c>
      <c r="AA137">
        <f t="shared" si="51"/>
        <v>3.1870888684258079</v>
      </c>
      <c r="AB137">
        <f t="shared" si="52"/>
        <v>1.5668672739446365</v>
      </c>
      <c r="AC137">
        <f t="shared" si="53"/>
        <v>-220.20104774186848</v>
      </c>
      <c r="AD137">
        <f t="shared" si="54"/>
        <v>20.963869373227958</v>
      </c>
      <c r="AE137">
        <f t="shared" si="55"/>
        <v>1.3430865073265488</v>
      </c>
      <c r="AF137">
        <f t="shared" si="56"/>
        <v>123.6305948987582</v>
      </c>
      <c r="AG137">
        <f t="shared" si="57"/>
        <v>-2.6255666371707944</v>
      </c>
      <c r="AH137">
        <f t="shared" si="58"/>
        <v>4.9936746589390415</v>
      </c>
      <c r="AI137">
        <f t="shared" si="59"/>
        <v>25.4449265545096</v>
      </c>
      <c r="AJ137">
        <v>408.04302179417499</v>
      </c>
      <c r="AK137">
        <v>403.529272727273</v>
      </c>
      <c r="AL137">
        <v>-1.8311987767206801</v>
      </c>
      <c r="AM137">
        <v>66.223710753450206</v>
      </c>
      <c r="AN137">
        <f t="shared" si="60"/>
        <v>4.9932210372305779</v>
      </c>
      <c r="AO137">
        <v>19.5758296436242</v>
      </c>
      <c r="AP137">
        <v>21.776377622377598</v>
      </c>
      <c r="AQ137">
        <v>-6.4880078546356894E-5</v>
      </c>
      <c r="AR137">
        <v>78.858647777801593</v>
      </c>
      <c r="AS137">
        <v>21</v>
      </c>
      <c r="AT137">
        <v>4</v>
      </c>
      <c r="AU137">
        <f t="shared" si="61"/>
        <v>1</v>
      </c>
      <c r="AV137">
        <f t="shared" si="62"/>
        <v>0</v>
      </c>
      <c r="AW137">
        <f t="shared" si="63"/>
        <v>39018.360867254829</v>
      </c>
      <c r="AX137">
        <f t="shared" si="64"/>
        <v>2000.0544444444399</v>
      </c>
      <c r="AY137">
        <f t="shared" si="65"/>
        <v>1681.2457320000337</v>
      </c>
      <c r="AZ137">
        <f t="shared" si="66"/>
        <v>0.84059998300048155</v>
      </c>
      <c r="BA137">
        <f t="shared" si="67"/>
        <v>0.16075796719092958</v>
      </c>
      <c r="BB137">
        <v>2.2519999999999998</v>
      </c>
      <c r="BC137">
        <v>0.5</v>
      </c>
      <c r="BD137" t="s">
        <v>355</v>
      </c>
      <c r="BE137">
        <v>2</v>
      </c>
      <c r="BF137" t="b">
        <v>1</v>
      </c>
      <c r="BG137">
        <v>1657480684.0999999</v>
      </c>
      <c r="BH137">
        <v>398.536333333333</v>
      </c>
      <c r="BI137">
        <v>398.25011111111098</v>
      </c>
      <c r="BJ137">
        <v>21.7766555555556</v>
      </c>
      <c r="BK137">
        <v>19.5762111111111</v>
      </c>
      <c r="BL137">
        <v>395.35666666666702</v>
      </c>
      <c r="BM137">
        <v>21.472844444444402</v>
      </c>
      <c r="BN137">
        <v>499.93811111111103</v>
      </c>
      <c r="BO137">
        <v>73.351211111111098</v>
      </c>
      <c r="BP137">
        <v>2.6142588888888901E-2</v>
      </c>
      <c r="BQ137">
        <v>25.039055555555599</v>
      </c>
      <c r="BR137">
        <v>24.9212555555556</v>
      </c>
      <c r="BS137">
        <v>999.9</v>
      </c>
      <c r="BT137">
        <v>0</v>
      </c>
      <c r="BU137">
        <v>0</v>
      </c>
      <c r="BV137">
        <v>9993.8911111111101</v>
      </c>
      <c r="BW137">
        <v>0</v>
      </c>
      <c r="BX137">
        <v>2085.4455555555601</v>
      </c>
      <c r="BY137">
        <v>0.28638466666666701</v>
      </c>
      <c r="BZ137">
        <v>407.40844444444502</v>
      </c>
      <c r="CA137">
        <v>406.20188888888902</v>
      </c>
      <c r="CB137">
        <v>2.2004633333333299</v>
      </c>
      <c r="CC137">
        <v>398.25011111111098</v>
      </c>
      <c r="CD137">
        <v>19.5762111111111</v>
      </c>
      <c r="CE137">
        <v>1.59734555555556</v>
      </c>
      <c r="CF137">
        <v>1.43593777777778</v>
      </c>
      <c r="CG137">
        <v>13.933199999999999</v>
      </c>
      <c r="CH137">
        <v>12.3025555555556</v>
      </c>
      <c r="CI137">
        <v>2000.0544444444399</v>
      </c>
      <c r="CJ137">
        <v>0.98000266666666702</v>
      </c>
      <c r="CK137">
        <v>1.9997677777777799E-2</v>
      </c>
      <c r="CL137">
        <v>0</v>
      </c>
      <c r="CM137">
        <v>2.4763999999999999</v>
      </c>
      <c r="CN137">
        <v>0</v>
      </c>
      <c r="CO137">
        <v>3772.3755555555599</v>
      </c>
      <c r="CP137">
        <v>16705.866666666701</v>
      </c>
      <c r="CQ137">
        <v>47</v>
      </c>
      <c r="CR137">
        <v>49.875</v>
      </c>
      <c r="CS137">
        <v>48.25</v>
      </c>
      <c r="CT137">
        <v>47.5</v>
      </c>
      <c r="CU137">
        <v>46.207999999999998</v>
      </c>
      <c r="CV137">
        <v>1960.05666666667</v>
      </c>
      <c r="CW137">
        <v>40</v>
      </c>
      <c r="CX137">
        <v>0</v>
      </c>
      <c r="CY137">
        <v>1651547470.8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3.5000000000000003E-2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-8.7849319500000007</v>
      </c>
      <c r="DO137">
        <v>47.844077718574098</v>
      </c>
      <c r="DP137">
        <v>4.9865675997742001</v>
      </c>
      <c r="DQ137">
        <v>0</v>
      </c>
      <c r="DR137">
        <v>2.2111269999999998</v>
      </c>
      <c r="DS137">
        <v>-0.10471722326454901</v>
      </c>
      <c r="DT137">
        <v>1.0941370617980201E-2</v>
      </c>
      <c r="DU137">
        <v>0</v>
      </c>
      <c r="DV137">
        <v>0</v>
      </c>
      <c r="DW137">
        <v>2</v>
      </c>
      <c r="DX137" t="s">
        <v>357</v>
      </c>
      <c r="DY137">
        <v>2.8149899999999999</v>
      </c>
      <c r="DZ137">
        <v>2.6418300000000001</v>
      </c>
      <c r="EA137">
        <v>6.95109E-2</v>
      </c>
      <c r="EB137">
        <v>6.9523100000000004E-2</v>
      </c>
      <c r="EC137">
        <v>7.7154600000000004E-2</v>
      </c>
      <c r="ED137">
        <v>7.1693800000000002E-2</v>
      </c>
      <c r="EE137">
        <v>25811.1</v>
      </c>
      <c r="EF137">
        <v>22572.2</v>
      </c>
      <c r="EG137">
        <v>24860.2</v>
      </c>
      <c r="EH137">
        <v>23650.7</v>
      </c>
      <c r="EI137">
        <v>39219.1</v>
      </c>
      <c r="EJ137">
        <v>36382.699999999997</v>
      </c>
      <c r="EK137">
        <v>45007.4</v>
      </c>
      <c r="EL137">
        <v>42246.6</v>
      </c>
      <c r="EM137">
        <v>1.7157199999999999</v>
      </c>
      <c r="EN137">
        <v>2.0520299999999998</v>
      </c>
      <c r="EO137">
        <v>-4.87678E-2</v>
      </c>
      <c r="EP137">
        <v>0</v>
      </c>
      <c r="EQ137">
        <v>25.7226</v>
      </c>
      <c r="ER137">
        <v>999.9</v>
      </c>
      <c r="ES137">
        <v>34.433999999999997</v>
      </c>
      <c r="ET137">
        <v>37.957999999999998</v>
      </c>
      <c r="EU137">
        <v>31.179500000000001</v>
      </c>
      <c r="EV137">
        <v>52.720799999999997</v>
      </c>
      <c r="EW137">
        <v>28.657900000000001</v>
      </c>
      <c r="EX137">
        <v>2</v>
      </c>
      <c r="EY137">
        <v>0.42727100000000001</v>
      </c>
      <c r="EZ137">
        <v>5.2996400000000001</v>
      </c>
      <c r="FA137">
        <v>20.1648</v>
      </c>
      <c r="FB137">
        <v>5.2328599999999996</v>
      </c>
      <c r="FC137">
        <v>11.992000000000001</v>
      </c>
      <c r="FD137">
        <v>4.9556500000000003</v>
      </c>
      <c r="FE137">
        <v>3.3039800000000001</v>
      </c>
      <c r="FF137">
        <v>348.1</v>
      </c>
      <c r="FG137">
        <v>9999</v>
      </c>
      <c r="FH137">
        <v>9999</v>
      </c>
      <c r="FI137">
        <v>6247.4</v>
      </c>
      <c r="FJ137">
        <v>1.8681700000000001</v>
      </c>
      <c r="FK137">
        <v>1.86399</v>
      </c>
      <c r="FL137">
        <v>1.87138</v>
      </c>
      <c r="FM137">
        <v>1.86249</v>
      </c>
      <c r="FN137">
        <v>1.86188</v>
      </c>
      <c r="FO137">
        <v>1.8682399999999999</v>
      </c>
      <c r="FP137">
        <v>1.8583700000000001</v>
      </c>
      <c r="FQ137">
        <v>1.8646199999999999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3.1629999999999998</v>
      </c>
      <c r="GF137">
        <v>0.30380000000000001</v>
      </c>
      <c r="GG137">
        <v>1.5888367920270901</v>
      </c>
      <c r="GH137">
        <v>4.7671702753221603E-3</v>
      </c>
      <c r="GI137">
        <v>-2.2125445796511702E-6</v>
      </c>
      <c r="GJ137">
        <v>8.4011376092462001E-10</v>
      </c>
      <c r="GK137">
        <v>-6.0944756582233202E-2</v>
      </c>
      <c r="GL137">
        <v>-8.7290647325877699E-3</v>
      </c>
      <c r="GM137">
        <v>1.43137740804298E-3</v>
      </c>
      <c r="GN137">
        <v>-1.08861914993027E-5</v>
      </c>
      <c r="GO137">
        <v>12</v>
      </c>
      <c r="GP137">
        <v>2219</v>
      </c>
      <c r="GQ137">
        <v>4</v>
      </c>
      <c r="GR137">
        <v>38</v>
      </c>
      <c r="GS137">
        <v>3042.8</v>
      </c>
      <c r="GT137">
        <v>3042.8</v>
      </c>
      <c r="GU137">
        <v>1.2158199999999999</v>
      </c>
      <c r="GV137">
        <v>2.4060100000000002</v>
      </c>
      <c r="GW137">
        <v>1.9982899999999999</v>
      </c>
      <c r="GX137">
        <v>2.7014200000000002</v>
      </c>
      <c r="GY137">
        <v>2.0935100000000002</v>
      </c>
      <c r="GZ137">
        <v>2.3877000000000002</v>
      </c>
      <c r="HA137">
        <v>43.508099999999999</v>
      </c>
      <c r="HB137">
        <v>13.492900000000001</v>
      </c>
      <c r="HC137">
        <v>18</v>
      </c>
      <c r="HD137">
        <v>421.73399999999998</v>
      </c>
      <c r="HE137">
        <v>646.93899999999996</v>
      </c>
      <c r="HF137">
        <v>20.232900000000001</v>
      </c>
      <c r="HG137">
        <v>32.8887</v>
      </c>
      <c r="HH137">
        <v>29.998999999999999</v>
      </c>
      <c r="HI137">
        <v>32.814500000000002</v>
      </c>
      <c r="HJ137">
        <v>32.796599999999998</v>
      </c>
      <c r="HK137">
        <v>24.311</v>
      </c>
      <c r="HL137">
        <v>44.112299999999998</v>
      </c>
      <c r="HM137">
        <v>0</v>
      </c>
      <c r="HN137">
        <v>20.2654</v>
      </c>
      <c r="HO137">
        <v>365.82100000000003</v>
      </c>
      <c r="HP137">
        <v>19.530799999999999</v>
      </c>
      <c r="HQ137">
        <v>95.207400000000007</v>
      </c>
      <c r="HR137">
        <v>99.2761</v>
      </c>
    </row>
    <row r="138" spans="1:226" x14ac:dyDescent="0.2">
      <c r="A138">
        <v>122</v>
      </c>
      <c r="B138">
        <v>1657480691.5999999</v>
      </c>
      <c r="C138">
        <v>1422.5999999046301</v>
      </c>
      <c r="D138" t="s">
        <v>603</v>
      </c>
      <c r="E138" t="s">
        <v>604</v>
      </c>
      <c r="F138">
        <v>5</v>
      </c>
      <c r="G138" t="s">
        <v>596</v>
      </c>
      <c r="H138" t="s">
        <v>354</v>
      </c>
      <c r="I138">
        <v>1657480688.8</v>
      </c>
      <c r="J138">
        <f t="shared" si="34"/>
        <v>5.0019086363545162E-3</v>
      </c>
      <c r="K138">
        <f t="shared" si="35"/>
        <v>5.001908636354516</v>
      </c>
      <c r="L138">
        <f t="shared" si="36"/>
        <v>24.254680142477593</v>
      </c>
      <c r="M138">
        <f t="shared" si="37"/>
        <v>388.4941</v>
      </c>
      <c r="N138">
        <f t="shared" si="38"/>
        <v>207.60576947200917</v>
      </c>
      <c r="O138">
        <f t="shared" si="39"/>
        <v>15.23384114211043</v>
      </c>
      <c r="P138">
        <f t="shared" si="40"/>
        <v>28.507191390194496</v>
      </c>
      <c r="Q138">
        <f t="shared" si="41"/>
        <v>0.2354186540559326</v>
      </c>
      <c r="R138">
        <f t="shared" si="42"/>
        <v>3.305982491125762</v>
      </c>
      <c r="S138">
        <f t="shared" si="43"/>
        <v>0.22648611294927226</v>
      </c>
      <c r="T138">
        <f t="shared" si="44"/>
        <v>0.14232813476662959</v>
      </c>
      <c r="U138">
        <f t="shared" si="45"/>
        <v>321.52701239999993</v>
      </c>
      <c r="V138">
        <f t="shared" si="46"/>
        <v>25.576144256398795</v>
      </c>
      <c r="W138">
        <f t="shared" si="47"/>
        <v>24.927009999999999</v>
      </c>
      <c r="X138">
        <f t="shared" si="48"/>
        <v>3.1658671935281983</v>
      </c>
      <c r="Y138">
        <f t="shared" si="49"/>
        <v>50.122758458439328</v>
      </c>
      <c r="Z138">
        <f t="shared" si="50"/>
        <v>1.5979143483892053</v>
      </c>
      <c r="AA138">
        <f t="shared" si="51"/>
        <v>3.1880016135068865</v>
      </c>
      <c r="AB138">
        <f t="shared" si="52"/>
        <v>1.567952845138993</v>
      </c>
      <c r="AC138">
        <f t="shared" si="53"/>
        <v>-220.58417086323416</v>
      </c>
      <c r="AD138">
        <f t="shared" si="54"/>
        <v>20.826424163994602</v>
      </c>
      <c r="AE138">
        <f t="shared" si="55"/>
        <v>1.3323259773807257</v>
      </c>
      <c r="AF138">
        <f t="shared" si="56"/>
        <v>123.10159167814109</v>
      </c>
      <c r="AG138">
        <f t="shared" si="57"/>
        <v>-11.71422906194306</v>
      </c>
      <c r="AH138">
        <f t="shared" si="58"/>
        <v>4.9974438198019513</v>
      </c>
      <c r="AI138">
        <f t="shared" si="59"/>
        <v>24.254680142477593</v>
      </c>
      <c r="AJ138">
        <v>392.74900036844201</v>
      </c>
      <c r="AK138">
        <v>391.355836363636</v>
      </c>
      <c r="AL138">
        <v>-2.4878140042716801</v>
      </c>
      <c r="AM138">
        <v>66.223710753450206</v>
      </c>
      <c r="AN138">
        <f t="shared" si="60"/>
        <v>5.001908636354516</v>
      </c>
      <c r="AO138">
        <v>19.573986569533201</v>
      </c>
      <c r="AP138">
        <v>21.777934965035001</v>
      </c>
      <c r="AQ138">
        <v>-5.3294569807887204E-6</v>
      </c>
      <c r="AR138">
        <v>78.858647777801593</v>
      </c>
      <c r="AS138">
        <v>21</v>
      </c>
      <c r="AT138">
        <v>4</v>
      </c>
      <c r="AU138">
        <f t="shared" si="61"/>
        <v>1</v>
      </c>
      <c r="AV138">
        <f t="shared" si="62"/>
        <v>0</v>
      </c>
      <c r="AW138">
        <f t="shared" si="63"/>
        <v>39095.994201675938</v>
      </c>
      <c r="AX138">
        <f t="shared" si="64"/>
        <v>2000.069</v>
      </c>
      <c r="AY138">
        <f t="shared" si="65"/>
        <v>1681.2579599999999</v>
      </c>
      <c r="AZ138">
        <f t="shared" si="66"/>
        <v>0.84059997930071406</v>
      </c>
      <c r="BA138">
        <f t="shared" si="67"/>
        <v>0.16075796005037823</v>
      </c>
      <c r="BB138">
        <v>2.2519999999999998</v>
      </c>
      <c r="BC138">
        <v>0.5</v>
      </c>
      <c r="BD138" t="s">
        <v>355</v>
      </c>
      <c r="BE138">
        <v>2</v>
      </c>
      <c r="BF138" t="b">
        <v>1</v>
      </c>
      <c r="BG138">
        <v>1657480688.8</v>
      </c>
      <c r="BH138">
        <v>388.4941</v>
      </c>
      <c r="BI138">
        <v>384.09219999999999</v>
      </c>
      <c r="BJ138">
        <v>21.77627</v>
      </c>
      <c r="BK138">
        <v>19.574310000000001</v>
      </c>
      <c r="BL138">
        <v>385.34879999999998</v>
      </c>
      <c r="BM138">
        <v>21.472470000000001</v>
      </c>
      <c r="BN138">
        <v>499.97129999999999</v>
      </c>
      <c r="BO138">
        <v>73.353700000000003</v>
      </c>
      <c r="BP138">
        <v>2.4998389999999999E-2</v>
      </c>
      <c r="BQ138">
        <v>25.043859999999999</v>
      </c>
      <c r="BR138">
        <v>24.927009999999999</v>
      </c>
      <c r="BS138">
        <v>999.9</v>
      </c>
      <c r="BT138">
        <v>0</v>
      </c>
      <c r="BU138">
        <v>0</v>
      </c>
      <c r="BV138">
        <v>10014.44</v>
      </c>
      <c r="BW138">
        <v>0</v>
      </c>
      <c r="BX138">
        <v>2085.4699999999998</v>
      </c>
      <c r="BY138">
        <v>4.4020380000000001</v>
      </c>
      <c r="BZ138">
        <v>397.14229999999998</v>
      </c>
      <c r="CA138">
        <v>391.76060000000001</v>
      </c>
      <c r="CB138">
        <v>2.201972</v>
      </c>
      <c r="CC138">
        <v>384.09219999999999</v>
      </c>
      <c r="CD138">
        <v>19.574310000000001</v>
      </c>
      <c r="CE138">
        <v>1.597369</v>
      </c>
      <c r="CF138">
        <v>1.435848</v>
      </c>
      <c r="CG138">
        <v>13.93346</v>
      </c>
      <c r="CH138">
        <v>12.30161</v>
      </c>
      <c r="CI138">
        <v>2000.069</v>
      </c>
      <c r="CJ138">
        <v>0.98000189999999998</v>
      </c>
      <c r="CK138">
        <v>1.9998470000000001E-2</v>
      </c>
      <c r="CL138">
        <v>0</v>
      </c>
      <c r="CM138">
        <v>2.524</v>
      </c>
      <c r="CN138">
        <v>0</v>
      </c>
      <c r="CO138">
        <v>3777.4609999999998</v>
      </c>
      <c r="CP138">
        <v>16706.009999999998</v>
      </c>
      <c r="CQ138">
        <v>46.968499999999999</v>
      </c>
      <c r="CR138">
        <v>49.824599999999997</v>
      </c>
      <c r="CS138">
        <v>48.237400000000001</v>
      </c>
      <c r="CT138">
        <v>47.474800000000002</v>
      </c>
      <c r="CU138">
        <v>46.186999999999998</v>
      </c>
      <c r="CV138">
        <v>1960.069</v>
      </c>
      <c r="CW138">
        <v>40</v>
      </c>
      <c r="CX138">
        <v>0</v>
      </c>
      <c r="CY138">
        <v>1651547476.2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3.5000000000000003E-2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-3.6620054500000001</v>
      </c>
      <c r="DO138">
        <v>67.811738566604205</v>
      </c>
      <c r="DP138">
        <v>6.5720597500881697</v>
      </c>
      <c r="DQ138">
        <v>0</v>
      </c>
      <c r="DR138">
        <v>2.2039572500000002</v>
      </c>
      <c r="DS138">
        <v>-3.0585478424017699E-2</v>
      </c>
      <c r="DT138">
        <v>3.6663619485124898E-3</v>
      </c>
      <c r="DU138">
        <v>1</v>
      </c>
      <c r="DV138">
        <v>1</v>
      </c>
      <c r="DW138">
        <v>2</v>
      </c>
      <c r="DX138" t="s">
        <v>383</v>
      </c>
      <c r="DY138">
        <v>2.81501</v>
      </c>
      <c r="DZ138">
        <v>2.64133</v>
      </c>
      <c r="EA138">
        <v>6.7817299999999997E-2</v>
      </c>
      <c r="EB138">
        <v>6.7355899999999996E-2</v>
      </c>
      <c r="EC138">
        <v>7.7161599999999997E-2</v>
      </c>
      <c r="ED138">
        <v>7.1693699999999999E-2</v>
      </c>
      <c r="EE138">
        <v>25858.400000000001</v>
      </c>
      <c r="EF138">
        <v>22625.200000000001</v>
      </c>
      <c r="EG138">
        <v>24860.5</v>
      </c>
      <c r="EH138">
        <v>23651.1</v>
      </c>
      <c r="EI138">
        <v>39219</v>
      </c>
      <c r="EJ138">
        <v>36383.4</v>
      </c>
      <c r="EK138">
        <v>45007.7</v>
      </c>
      <c r="EL138">
        <v>42247.3</v>
      </c>
      <c r="EM138">
        <v>1.7154499999999999</v>
      </c>
      <c r="EN138">
        <v>2.0519799999999999</v>
      </c>
      <c r="EO138">
        <v>-4.8100900000000002E-2</v>
      </c>
      <c r="EP138">
        <v>0</v>
      </c>
      <c r="EQ138">
        <v>25.713000000000001</v>
      </c>
      <c r="ER138">
        <v>999.9</v>
      </c>
      <c r="ES138">
        <v>34.409999999999997</v>
      </c>
      <c r="ET138">
        <v>37.988</v>
      </c>
      <c r="EU138">
        <v>31.208300000000001</v>
      </c>
      <c r="EV138">
        <v>52.340800000000002</v>
      </c>
      <c r="EW138">
        <v>28.605799999999999</v>
      </c>
      <c r="EX138">
        <v>2</v>
      </c>
      <c r="EY138">
        <v>0.42645300000000003</v>
      </c>
      <c r="EZ138">
        <v>5.26478</v>
      </c>
      <c r="FA138">
        <v>20.165800000000001</v>
      </c>
      <c r="FB138">
        <v>5.2328599999999996</v>
      </c>
      <c r="FC138">
        <v>11.992000000000001</v>
      </c>
      <c r="FD138">
        <v>4.9557500000000001</v>
      </c>
      <c r="FE138">
        <v>3.3039800000000001</v>
      </c>
      <c r="FF138">
        <v>348.1</v>
      </c>
      <c r="FG138">
        <v>9999</v>
      </c>
      <c r="FH138">
        <v>9999</v>
      </c>
      <c r="FI138">
        <v>6247.4</v>
      </c>
      <c r="FJ138">
        <v>1.86819</v>
      </c>
      <c r="FK138">
        <v>1.86399</v>
      </c>
      <c r="FL138">
        <v>1.87137</v>
      </c>
      <c r="FM138">
        <v>1.86249</v>
      </c>
      <c r="FN138">
        <v>1.86188</v>
      </c>
      <c r="FO138">
        <v>1.86825</v>
      </c>
      <c r="FP138">
        <v>1.8583700000000001</v>
      </c>
      <c r="FQ138">
        <v>1.8646199999999999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3.1219999999999999</v>
      </c>
      <c r="GF138">
        <v>0.30380000000000001</v>
      </c>
      <c r="GG138">
        <v>1.5888367920270901</v>
      </c>
      <c r="GH138">
        <v>4.7671702753221603E-3</v>
      </c>
      <c r="GI138">
        <v>-2.2125445796511702E-6</v>
      </c>
      <c r="GJ138">
        <v>8.4011376092462001E-10</v>
      </c>
      <c r="GK138">
        <v>-6.0944756582233202E-2</v>
      </c>
      <c r="GL138">
        <v>-8.7290647325877699E-3</v>
      </c>
      <c r="GM138">
        <v>1.43137740804298E-3</v>
      </c>
      <c r="GN138">
        <v>-1.08861914993027E-5</v>
      </c>
      <c r="GO138">
        <v>12</v>
      </c>
      <c r="GP138">
        <v>2219</v>
      </c>
      <c r="GQ138">
        <v>4</v>
      </c>
      <c r="GR138">
        <v>38</v>
      </c>
      <c r="GS138">
        <v>3042.9</v>
      </c>
      <c r="GT138">
        <v>3042.9</v>
      </c>
      <c r="GU138">
        <v>1.1731</v>
      </c>
      <c r="GV138">
        <v>2.4084500000000002</v>
      </c>
      <c r="GW138">
        <v>1.9982899999999999</v>
      </c>
      <c r="GX138">
        <v>2.7002000000000002</v>
      </c>
      <c r="GY138">
        <v>2.0935100000000002</v>
      </c>
      <c r="GZ138">
        <v>2.3815900000000001</v>
      </c>
      <c r="HA138">
        <v>43.535400000000003</v>
      </c>
      <c r="HB138">
        <v>13.492900000000001</v>
      </c>
      <c r="HC138">
        <v>18</v>
      </c>
      <c r="HD138">
        <v>421.53899999999999</v>
      </c>
      <c r="HE138">
        <v>646.83600000000001</v>
      </c>
      <c r="HF138">
        <v>20.292999999999999</v>
      </c>
      <c r="HG138">
        <v>32.880800000000001</v>
      </c>
      <c r="HH138">
        <v>29.999199999999998</v>
      </c>
      <c r="HI138">
        <v>32.808799999999998</v>
      </c>
      <c r="HJ138">
        <v>32.790900000000001</v>
      </c>
      <c r="HK138">
        <v>23.508500000000002</v>
      </c>
      <c r="HL138">
        <v>44.112299999999998</v>
      </c>
      <c r="HM138">
        <v>0</v>
      </c>
      <c r="HN138">
        <v>20.3185</v>
      </c>
      <c r="HO138">
        <v>345.62400000000002</v>
      </c>
      <c r="HP138">
        <v>19.528500000000001</v>
      </c>
      <c r="HQ138">
        <v>95.208299999999994</v>
      </c>
      <c r="HR138">
        <v>99.277900000000002</v>
      </c>
    </row>
    <row r="139" spans="1:226" x14ac:dyDescent="0.2">
      <c r="A139">
        <v>123</v>
      </c>
      <c r="B139">
        <v>1657480696.5999999</v>
      </c>
      <c r="C139">
        <v>1427.5999999046301</v>
      </c>
      <c r="D139" t="s">
        <v>605</v>
      </c>
      <c r="E139" t="s">
        <v>606</v>
      </c>
      <c r="F139">
        <v>5</v>
      </c>
      <c r="G139" t="s">
        <v>596</v>
      </c>
      <c r="H139" t="s">
        <v>354</v>
      </c>
      <c r="I139">
        <v>1657480694.0999999</v>
      </c>
      <c r="J139">
        <f t="shared" si="34"/>
        <v>4.9943215121201626E-3</v>
      </c>
      <c r="K139">
        <f t="shared" si="35"/>
        <v>4.9943215121201625</v>
      </c>
      <c r="L139">
        <f t="shared" si="36"/>
        <v>23.458690212483152</v>
      </c>
      <c r="M139">
        <f t="shared" si="37"/>
        <v>374.551777777778</v>
      </c>
      <c r="N139">
        <f t="shared" si="38"/>
        <v>199.33621300228927</v>
      </c>
      <c r="O139">
        <f t="shared" si="39"/>
        <v>14.626875317579916</v>
      </c>
      <c r="P139">
        <f t="shared" si="40"/>
        <v>27.483827805389989</v>
      </c>
      <c r="Q139">
        <f t="shared" si="41"/>
        <v>0.23496101653944418</v>
      </c>
      <c r="R139">
        <f t="shared" si="42"/>
        <v>3.3083393991170111</v>
      </c>
      <c r="S139">
        <f t="shared" si="43"/>
        <v>0.22606854554713077</v>
      </c>
      <c r="T139">
        <f t="shared" si="44"/>
        <v>0.14206375337332738</v>
      </c>
      <c r="U139">
        <f t="shared" si="45"/>
        <v>321.51653199999942</v>
      </c>
      <c r="V139">
        <f t="shared" si="46"/>
        <v>25.581401189966353</v>
      </c>
      <c r="W139">
        <f t="shared" si="47"/>
        <v>24.929099999999998</v>
      </c>
      <c r="X139">
        <f t="shared" si="48"/>
        <v>3.1662619110331884</v>
      </c>
      <c r="Y139">
        <f t="shared" si="49"/>
        <v>50.108014434643387</v>
      </c>
      <c r="Z139">
        <f t="shared" si="50"/>
        <v>1.5978162876466317</v>
      </c>
      <c r="AA139">
        <f t="shared" si="51"/>
        <v>3.1887439677552711</v>
      </c>
      <c r="AB139">
        <f t="shared" si="52"/>
        <v>1.5684456233865567</v>
      </c>
      <c r="AC139">
        <f t="shared" si="53"/>
        <v>-220.24957868449917</v>
      </c>
      <c r="AD139">
        <f t="shared" si="54"/>
        <v>21.165290983982853</v>
      </c>
      <c r="AE139">
        <f t="shared" si="55"/>
        <v>1.3530804910681344</v>
      </c>
      <c r="AF139">
        <f t="shared" si="56"/>
        <v>123.78532479055121</v>
      </c>
      <c r="AG139">
        <f t="shared" si="57"/>
        <v>-18.503484829862934</v>
      </c>
      <c r="AH139">
        <f t="shared" si="58"/>
        <v>4.9999268602905742</v>
      </c>
      <c r="AI139">
        <f t="shared" si="59"/>
        <v>23.458690212483152</v>
      </c>
      <c r="AJ139">
        <v>376.44807801323799</v>
      </c>
      <c r="AK139">
        <v>377.02090909090902</v>
      </c>
      <c r="AL139">
        <v>-2.8962292315018301</v>
      </c>
      <c r="AM139">
        <v>66.223710753450206</v>
      </c>
      <c r="AN139">
        <f t="shared" si="60"/>
        <v>4.9943215121201625</v>
      </c>
      <c r="AO139">
        <v>19.573263738045899</v>
      </c>
      <c r="AP139">
        <v>21.773858741258799</v>
      </c>
      <c r="AQ139">
        <v>-9.4125433779080795E-5</v>
      </c>
      <c r="AR139">
        <v>78.858647777801593</v>
      </c>
      <c r="AS139">
        <v>22</v>
      </c>
      <c r="AT139">
        <v>4</v>
      </c>
      <c r="AU139">
        <f t="shared" si="61"/>
        <v>1</v>
      </c>
      <c r="AV139">
        <f t="shared" si="62"/>
        <v>0</v>
      </c>
      <c r="AW139">
        <f t="shared" si="63"/>
        <v>39132.197430987675</v>
      </c>
      <c r="AX139">
        <f t="shared" si="64"/>
        <v>2000.0033333333299</v>
      </c>
      <c r="AY139">
        <f t="shared" si="65"/>
        <v>1681.2027999999971</v>
      </c>
      <c r="AZ139">
        <f t="shared" si="66"/>
        <v>0.8405999990000016</v>
      </c>
      <c r="BA139">
        <f t="shared" si="67"/>
        <v>0.16075799807000321</v>
      </c>
      <c r="BB139">
        <v>2.2519999999999998</v>
      </c>
      <c r="BC139">
        <v>0.5</v>
      </c>
      <c r="BD139" t="s">
        <v>355</v>
      </c>
      <c r="BE139">
        <v>2</v>
      </c>
      <c r="BF139" t="b">
        <v>1</v>
      </c>
      <c r="BG139">
        <v>1657480694.0999999</v>
      </c>
      <c r="BH139">
        <v>374.551777777778</v>
      </c>
      <c r="BI139">
        <v>367.06233333333302</v>
      </c>
      <c r="BJ139">
        <v>21.775166666666699</v>
      </c>
      <c r="BK139">
        <v>19.5725444444444</v>
      </c>
      <c r="BL139">
        <v>371.45444444444399</v>
      </c>
      <c r="BM139">
        <v>21.471399999999999</v>
      </c>
      <c r="BN139">
        <v>500.06988888888901</v>
      </c>
      <c r="BO139">
        <v>73.353322222222204</v>
      </c>
      <c r="BP139">
        <v>2.4590888888888902E-2</v>
      </c>
      <c r="BQ139">
        <v>25.0477666666667</v>
      </c>
      <c r="BR139">
        <v>24.929099999999998</v>
      </c>
      <c r="BS139">
        <v>999.9</v>
      </c>
      <c r="BT139">
        <v>0</v>
      </c>
      <c r="BU139">
        <v>0</v>
      </c>
      <c r="BV139">
        <v>10024.3044444444</v>
      </c>
      <c r="BW139">
        <v>0</v>
      </c>
      <c r="BX139">
        <v>2086.01111111111</v>
      </c>
      <c r="BY139">
        <v>7.4895077777777797</v>
      </c>
      <c r="BZ139">
        <v>382.88933333333301</v>
      </c>
      <c r="CA139">
        <v>374.39011111111103</v>
      </c>
      <c r="CB139">
        <v>2.20261555555556</v>
      </c>
      <c r="CC139">
        <v>367.06233333333302</v>
      </c>
      <c r="CD139">
        <v>19.5725444444444</v>
      </c>
      <c r="CE139">
        <v>1.59728111111111</v>
      </c>
      <c r="CF139">
        <v>1.43571111111111</v>
      </c>
      <c r="CG139">
        <v>13.932600000000001</v>
      </c>
      <c r="CH139">
        <v>12.3001555555556</v>
      </c>
      <c r="CI139">
        <v>2000.0033333333299</v>
      </c>
      <c r="CJ139">
        <v>0.98000133333333295</v>
      </c>
      <c r="CK139">
        <v>1.99990555555556E-2</v>
      </c>
      <c r="CL139">
        <v>0</v>
      </c>
      <c r="CM139">
        <v>2.4839000000000002</v>
      </c>
      <c r="CN139">
        <v>0</v>
      </c>
      <c r="CO139">
        <v>3769.5077777777801</v>
      </c>
      <c r="CP139">
        <v>16705.433333333302</v>
      </c>
      <c r="CQ139">
        <v>46.936999999999998</v>
      </c>
      <c r="CR139">
        <v>49.811999999999998</v>
      </c>
      <c r="CS139">
        <v>48.186999999999998</v>
      </c>
      <c r="CT139">
        <v>47.436999999999998</v>
      </c>
      <c r="CU139">
        <v>46.173222222222201</v>
      </c>
      <c r="CV139">
        <v>1960.0033333333299</v>
      </c>
      <c r="CW139">
        <v>40</v>
      </c>
      <c r="CX139">
        <v>0</v>
      </c>
      <c r="CY139">
        <v>1651547481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3.5000000000000003E-2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0.30301630000000002</v>
      </c>
      <c r="DO139">
        <v>59.958008938086301</v>
      </c>
      <c r="DP139">
        <v>5.8705189290654296</v>
      </c>
      <c r="DQ139">
        <v>0</v>
      </c>
      <c r="DR139">
        <v>2.2024650000000001</v>
      </c>
      <c r="DS139">
        <v>-5.8730206379078503E-3</v>
      </c>
      <c r="DT139">
        <v>1.77545346320317E-3</v>
      </c>
      <c r="DU139">
        <v>1</v>
      </c>
      <c r="DV139">
        <v>1</v>
      </c>
      <c r="DW139">
        <v>2</v>
      </c>
      <c r="DX139" t="s">
        <v>383</v>
      </c>
      <c r="DY139">
        <v>2.8151700000000002</v>
      </c>
      <c r="DZ139">
        <v>2.64073</v>
      </c>
      <c r="EA139">
        <v>6.5822199999999997E-2</v>
      </c>
      <c r="EB139">
        <v>6.5012500000000001E-2</v>
      </c>
      <c r="EC139">
        <v>7.7152700000000005E-2</v>
      </c>
      <c r="ED139">
        <v>7.1690699999999996E-2</v>
      </c>
      <c r="EE139">
        <v>25914.1</v>
      </c>
      <c r="EF139">
        <v>22682.400000000001</v>
      </c>
      <c r="EG139">
        <v>24860.9</v>
      </c>
      <c r="EH139">
        <v>23651.4</v>
      </c>
      <c r="EI139">
        <v>39219.699999999997</v>
      </c>
      <c r="EJ139">
        <v>36383.9</v>
      </c>
      <c r="EK139">
        <v>45008.1</v>
      </c>
      <c r="EL139">
        <v>42247.9</v>
      </c>
      <c r="EM139">
        <v>1.71553</v>
      </c>
      <c r="EN139">
        <v>2.0519500000000002</v>
      </c>
      <c r="EO139">
        <v>-4.6689099999999997E-2</v>
      </c>
      <c r="EP139">
        <v>0</v>
      </c>
      <c r="EQ139">
        <v>25.700800000000001</v>
      </c>
      <c r="ER139">
        <v>999.9</v>
      </c>
      <c r="ES139">
        <v>34.384999999999998</v>
      </c>
      <c r="ET139">
        <v>37.997999999999998</v>
      </c>
      <c r="EU139">
        <v>31.200299999999999</v>
      </c>
      <c r="EV139">
        <v>52.470799999999997</v>
      </c>
      <c r="EW139">
        <v>28.581700000000001</v>
      </c>
      <c r="EX139">
        <v>2</v>
      </c>
      <c r="EY139">
        <v>0.42547299999999999</v>
      </c>
      <c r="EZ139">
        <v>5.2135400000000001</v>
      </c>
      <c r="FA139">
        <v>20.167200000000001</v>
      </c>
      <c r="FB139">
        <v>5.23271</v>
      </c>
      <c r="FC139">
        <v>11.992000000000001</v>
      </c>
      <c r="FD139">
        <v>4.9555999999999996</v>
      </c>
      <c r="FE139">
        <v>3.3039299999999998</v>
      </c>
      <c r="FF139">
        <v>348.1</v>
      </c>
      <c r="FG139">
        <v>9999</v>
      </c>
      <c r="FH139">
        <v>9999</v>
      </c>
      <c r="FI139">
        <v>6247.4</v>
      </c>
      <c r="FJ139">
        <v>1.86826</v>
      </c>
      <c r="FK139">
        <v>1.8640000000000001</v>
      </c>
      <c r="FL139">
        <v>1.87138</v>
      </c>
      <c r="FM139">
        <v>1.86249</v>
      </c>
      <c r="FN139">
        <v>1.86188</v>
      </c>
      <c r="FO139">
        <v>1.86826</v>
      </c>
      <c r="FP139">
        <v>1.8583700000000001</v>
      </c>
      <c r="FQ139">
        <v>1.8646199999999999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3.073</v>
      </c>
      <c r="GF139">
        <v>0.30370000000000003</v>
      </c>
      <c r="GG139">
        <v>1.5888367920270901</v>
      </c>
      <c r="GH139">
        <v>4.7671702753221603E-3</v>
      </c>
      <c r="GI139">
        <v>-2.2125445796511702E-6</v>
      </c>
      <c r="GJ139">
        <v>8.4011376092462001E-10</v>
      </c>
      <c r="GK139">
        <v>-6.0944756582233202E-2</v>
      </c>
      <c r="GL139">
        <v>-8.7290647325877699E-3</v>
      </c>
      <c r="GM139">
        <v>1.43137740804298E-3</v>
      </c>
      <c r="GN139">
        <v>-1.08861914993027E-5</v>
      </c>
      <c r="GO139">
        <v>12</v>
      </c>
      <c r="GP139">
        <v>2219</v>
      </c>
      <c r="GQ139">
        <v>4</v>
      </c>
      <c r="GR139">
        <v>38</v>
      </c>
      <c r="GS139">
        <v>3042.9</v>
      </c>
      <c r="GT139">
        <v>3042.9</v>
      </c>
      <c r="GU139">
        <v>1.1315900000000001</v>
      </c>
      <c r="GV139">
        <v>2.4047900000000002</v>
      </c>
      <c r="GW139">
        <v>1.9982899999999999</v>
      </c>
      <c r="GX139">
        <v>2.7014200000000002</v>
      </c>
      <c r="GY139">
        <v>2.0935100000000002</v>
      </c>
      <c r="GZ139">
        <v>2.4157700000000002</v>
      </c>
      <c r="HA139">
        <v>43.535400000000003</v>
      </c>
      <c r="HB139">
        <v>13.5016</v>
      </c>
      <c r="HC139">
        <v>18</v>
      </c>
      <c r="HD139">
        <v>421.54500000000002</v>
      </c>
      <c r="HE139">
        <v>646.745</v>
      </c>
      <c r="HF139">
        <v>20.3476</v>
      </c>
      <c r="HG139">
        <v>32.872599999999998</v>
      </c>
      <c r="HH139">
        <v>29.999300000000002</v>
      </c>
      <c r="HI139">
        <v>32.802900000000001</v>
      </c>
      <c r="HJ139">
        <v>32.784399999999998</v>
      </c>
      <c r="HK139">
        <v>22.621099999999998</v>
      </c>
      <c r="HL139">
        <v>44.112299999999998</v>
      </c>
      <c r="HM139">
        <v>0</v>
      </c>
      <c r="HN139">
        <v>20.369700000000002</v>
      </c>
      <c r="HO139">
        <v>332.18700000000001</v>
      </c>
      <c r="HP139">
        <v>19.530799999999999</v>
      </c>
      <c r="HQ139">
        <v>95.209299999999999</v>
      </c>
      <c r="HR139">
        <v>99.2791</v>
      </c>
    </row>
    <row r="140" spans="1:226" x14ac:dyDescent="0.2">
      <c r="A140">
        <v>124</v>
      </c>
      <c r="B140">
        <v>1657480701.5999999</v>
      </c>
      <c r="C140">
        <v>1432.5999999046301</v>
      </c>
      <c r="D140" t="s">
        <v>607</v>
      </c>
      <c r="E140" t="s">
        <v>608</v>
      </c>
      <c r="F140">
        <v>5</v>
      </c>
      <c r="G140" t="s">
        <v>596</v>
      </c>
      <c r="H140" t="s">
        <v>354</v>
      </c>
      <c r="I140">
        <v>1657480698.8</v>
      </c>
      <c r="J140">
        <f t="shared" si="34"/>
        <v>4.991397913046894E-3</v>
      </c>
      <c r="K140">
        <f t="shared" si="35"/>
        <v>4.9913979130468942</v>
      </c>
      <c r="L140">
        <f t="shared" si="36"/>
        <v>22.348537771435808</v>
      </c>
      <c r="M140">
        <f t="shared" si="37"/>
        <v>360.69529999999997</v>
      </c>
      <c r="N140">
        <f t="shared" si="38"/>
        <v>193.27832951687503</v>
      </c>
      <c r="O140">
        <f t="shared" si="39"/>
        <v>14.182454052769573</v>
      </c>
      <c r="P140">
        <f t="shared" si="40"/>
        <v>26.467243027642688</v>
      </c>
      <c r="Q140">
        <f t="shared" si="41"/>
        <v>0.23444800552101303</v>
      </c>
      <c r="R140">
        <f t="shared" si="42"/>
        <v>3.2974210873008687</v>
      </c>
      <c r="S140">
        <f t="shared" si="43"/>
        <v>0.22556541273772274</v>
      </c>
      <c r="T140">
        <f t="shared" si="44"/>
        <v>0.14174840885055068</v>
      </c>
      <c r="U140">
        <f t="shared" si="45"/>
        <v>321.52158599999996</v>
      </c>
      <c r="V140">
        <f t="shared" si="46"/>
        <v>25.589231376413885</v>
      </c>
      <c r="W140">
        <f t="shared" si="47"/>
        <v>24.941600000000001</v>
      </c>
      <c r="X140">
        <f t="shared" si="48"/>
        <v>3.1686235596001713</v>
      </c>
      <c r="Y140">
        <f t="shared" si="49"/>
        <v>50.085323129997619</v>
      </c>
      <c r="Z140">
        <f t="shared" si="50"/>
        <v>1.5976128106149252</v>
      </c>
      <c r="AA140">
        <f t="shared" si="51"/>
        <v>3.1897823769016806</v>
      </c>
      <c r="AB140">
        <f t="shared" si="52"/>
        <v>1.5710107489852461</v>
      </c>
      <c r="AC140">
        <f t="shared" si="53"/>
        <v>-220.12064796536802</v>
      </c>
      <c r="AD140">
        <f t="shared" si="54"/>
        <v>19.844528244465216</v>
      </c>
      <c r="AE140">
        <f t="shared" si="55"/>
        <v>1.2729609507429409</v>
      </c>
      <c r="AF140">
        <f t="shared" si="56"/>
        <v>122.51842722984006</v>
      </c>
      <c r="AG140">
        <f t="shared" si="57"/>
        <v>-21.819730207070524</v>
      </c>
      <c r="AH140">
        <f t="shared" si="58"/>
        <v>4.991622795392777</v>
      </c>
      <c r="AI140">
        <f t="shared" si="59"/>
        <v>22.348537771435808</v>
      </c>
      <c r="AJ140">
        <v>359.75950189177399</v>
      </c>
      <c r="AK140">
        <v>361.617636363636</v>
      </c>
      <c r="AL140">
        <v>-3.0940914858408499</v>
      </c>
      <c r="AM140">
        <v>66.223710753450206</v>
      </c>
      <c r="AN140">
        <f t="shared" si="60"/>
        <v>4.9913979130468942</v>
      </c>
      <c r="AO140">
        <v>19.571744004688099</v>
      </c>
      <c r="AP140">
        <v>21.771246853146899</v>
      </c>
      <c r="AQ140">
        <v>-4.70752799567565E-5</v>
      </c>
      <c r="AR140">
        <v>78.858647777801593</v>
      </c>
      <c r="AS140">
        <v>21</v>
      </c>
      <c r="AT140">
        <v>4</v>
      </c>
      <c r="AU140">
        <f t="shared" si="61"/>
        <v>1</v>
      </c>
      <c r="AV140">
        <f t="shared" si="62"/>
        <v>0</v>
      </c>
      <c r="AW140">
        <f t="shared" si="63"/>
        <v>38961.352131080297</v>
      </c>
      <c r="AX140">
        <f t="shared" si="64"/>
        <v>2000.0350000000001</v>
      </c>
      <c r="AY140">
        <f t="shared" si="65"/>
        <v>1681.2293999999999</v>
      </c>
      <c r="AZ140">
        <f t="shared" si="66"/>
        <v>0.84059998950018366</v>
      </c>
      <c r="BA140">
        <f t="shared" si="67"/>
        <v>0.16075797973535461</v>
      </c>
      <c r="BB140">
        <v>2.2519999999999998</v>
      </c>
      <c r="BC140">
        <v>0.5</v>
      </c>
      <c r="BD140" t="s">
        <v>355</v>
      </c>
      <c r="BE140">
        <v>2</v>
      </c>
      <c r="BF140" t="b">
        <v>1</v>
      </c>
      <c r="BG140">
        <v>1657480698.8</v>
      </c>
      <c r="BH140">
        <v>360.69529999999997</v>
      </c>
      <c r="BI140">
        <v>351.6782</v>
      </c>
      <c r="BJ140">
        <v>21.77225</v>
      </c>
      <c r="BK140">
        <v>19.572870000000002</v>
      </c>
      <c r="BL140">
        <v>357.64609999999999</v>
      </c>
      <c r="BM140">
        <v>21.468589999999999</v>
      </c>
      <c r="BN140">
        <v>499.97680000000003</v>
      </c>
      <c r="BO140">
        <v>73.353279999999998</v>
      </c>
      <c r="BP140">
        <v>2.5117299999999999E-2</v>
      </c>
      <c r="BQ140">
        <v>25.053229999999999</v>
      </c>
      <c r="BR140">
        <v>24.941600000000001</v>
      </c>
      <c r="BS140">
        <v>999.9</v>
      </c>
      <c r="BT140">
        <v>0</v>
      </c>
      <c r="BU140">
        <v>0</v>
      </c>
      <c r="BV140">
        <v>9978.8739999999998</v>
      </c>
      <c r="BW140">
        <v>0</v>
      </c>
      <c r="BX140">
        <v>2084.5360000000001</v>
      </c>
      <c r="BY140">
        <v>9.0171060000000001</v>
      </c>
      <c r="BZ140">
        <v>368.72329999999999</v>
      </c>
      <c r="CA140">
        <v>358.69889999999998</v>
      </c>
      <c r="CB140">
        <v>2.199379</v>
      </c>
      <c r="CC140">
        <v>351.6782</v>
      </c>
      <c r="CD140">
        <v>19.572870000000002</v>
      </c>
      <c r="CE140">
        <v>1.597064</v>
      </c>
      <c r="CF140">
        <v>1.435732</v>
      </c>
      <c r="CG140">
        <v>13.9305</v>
      </c>
      <c r="CH140">
        <v>12.30039</v>
      </c>
      <c r="CI140">
        <v>2000.0350000000001</v>
      </c>
      <c r="CJ140">
        <v>0.98000100000000001</v>
      </c>
      <c r="CK140">
        <v>1.9999400000000001E-2</v>
      </c>
      <c r="CL140">
        <v>0</v>
      </c>
      <c r="CM140">
        <v>2.50583</v>
      </c>
      <c r="CN140">
        <v>0</v>
      </c>
      <c r="CO140">
        <v>3757.2930000000001</v>
      </c>
      <c r="CP140">
        <v>16705.689999999999</v>
      </c>
      <c r="CQ140">
        <v>46.899799999999999</v>
      </c>
      <c r="CR140">
        <v>49.799599999999998</v>
      </c>
      <c r="CS140">
        <v>48.186999999999998</v>
      </c>
      <c r="CT140">
        <v>47.3812</v>
      </c>
      <c r="CU140">
        <v>46.125</v>
      </c>
      <c r="CV140">
        <v>1960.0350000000001</v>
      </c>
      <c r="CW140">
        <v>40</v>
      </c>
      <c r="CX140">
        <v>0</v>
      </c>
      <c r="CY140">
        <v>1651547485.8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3.5000000000000003E-2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5.2040312999999996</v>
      </c>
      <c r="DO140">
        <v>36.226934026266399</v>
      </c>
      <c r="DP140">
        <v>3.58584599810581</v>
      </c>
      <c r="DQ140">
        <v>0</v>
      </c>
      <c r="DR140">
        <v>2.20113125</v>
      </c>
      <c r="DS140">
        <v>-4.9122326454090603E-3</v>
      </c>
      <c r="DT140">
        <v>1.86426284024006E-3</v>
      </c>
      <c r="DU140">
        <v>1</v>
      </c>
      <c r="DV140">
        <v>1</v>
      </c>
      <c r="DW140">
        <v>2</v>
      </c>
      <c r="DX140" t="s">
        <v>383</v>
      </c>
      <c r="DY140">
        <v>2.81521</v>
      </c>
      <c r="DZ140">
        <v>2.6418200000000001</v>
      </c>
      <c r="EA140">
        <v>6.3647300000000004E-2</v>
      </c>
      <c r="EB140">
        <v>6.2642799999999998E-2</v>
      </c>
      <c r="EC140">
        <v>7.7150399999999994E-2</v>
      </c>
      <c r="ED140">
        <v>7.1702799999999997E-2</v>
      </c>
      <c r="EE140">
        <v>25974.9</v>
      </c>
      <c r="EF140">
        <v>22740.5</v>
      </c>
      <c r="EG140">
        <v>24861.3</v>
      </c>
      <c r="EH140">
        <v>23652</v>
      </c>
      <c r="EI140">
        <v>39220.800000000003</v>
      </c>
      <c r="EJ140">
        <v>36384.199999999997</v>
      </c>
      <c r="EK140">
        <v>45009.2</v>
      </c>
      <c r="EL140">
        <v>42248.9</v>
      </c>
      <c r="EM140">
        <v>1.7157500000000001</v>
      </c>
      <c r="EN140">
        <v>2.0518299999999998</v>
      </c>
      <c r="EO140">
        <v>-4.5478299999999999E-2</v>
      </c>
      <c r="EP140">
        <v>0</v>
      </c>
      <c r="EQ140">
        <v>25.685300000000002</v>
      </c>
      <c r="ER140">
        <v>999.9</v>
      </c>
      <c r="ES140">
        <v>34.354999999999997</v>
      </c>
      <c r="ET140">
        <v>38.027999999999999</v>
      </c>
      <c r="EU140">
        <v>31.226500000000001</v>
      </c>
      <c r="EV140">
        <v>52.630800000000001</v>
      </c>
      <c r="EW140">
        <v>28.5337</v>
      </c>
      <c r="EX140">
        <v>2</v>
      </c>
      <c r="EY140">
        <v>0.42469800000000002</v>
      </c>
      <c r="EZ140">
        <v>5.1785199999999998</v>
      </c>
      <c r="FA140">
        <v>20.167999999999999</v>
      </c>
      <c r="FB140">
        <v>5.2328599999999996</v>
      </c>
      <c r="FC140">
        <v>11.992000000000001</v>
      </c>
      <c r="FD140">
        <v>4.9557500000000001</v>
      </c>
      <c r="FE140">
        <v>3.3039999999999998</v>
      </c>
      <c r="FF140">
        <v>348.1</v>
      </c>
      <c r="FG140">
        <v>9999</v>
      </c>
      <c r="FH140">
        <v>9999</v>
      </c>
      <c r="FI140">
        <v>6247.7</v>
      </c>
      <c r="FJ140">
        <v>1.8682399999999999</v>
      </c>
      <c r="FK140">
        <v>1.86399</v>
      </c>
      <c r="FL140">
        <v>1.87138</v>
      </c>
      <c r="FM140">
        <v>1.86249</v>
      </c>
      <c r="FN140">
        <v>1.86188</v>
      </c>
      <c r="FO140">
        <v>1.86826</v>
      </c>
      <c r="FP140">
        <v>1.8583700000000001</v>
      </c>
      <c r="FQ140">
        <v>1.8646199999999999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3.0190000000000001</v>
      </c>
      <c r="GF140">
        <v>0.30370000000000003</v>
      </c>
      <c r="GG140">
        <v>1.5888367920270901</v>
      </c>
      <c r="GH140">
        <v>4.7671702753221603E-3</v>
      </c>
      <c r="GI140">
        <v>-2.2125445796511702E-6</v>
      </c>
      <c r="GJ140">
        <v>8.4011376092462001E-10</v>
      </c>
      <c r="GK140">
        <v>-6.0944756582233202E-2</v>
      </c>
      <c r="GL140">
        <v>-8.7290647325877699E-3</v>
      </c>
      <c r="GM140">
        <v>1.43137740804298E-3</v>
      </c>
      <c r="GN140">
        <v>-1.08861914993027E-5</v>
      </c>
      <c r="GO140">
        <v>12</v>
      </c>
      <c r="GP140">
        <v>2219</v>
      </c>
      <c r="GQ140">
        <v>4</v>
      </c>
      <c r="GR140">
        <v>38</v>
      </c>
      <c r="GS140">
        <v>3043</v>
      </c>
      <c r="GT140">
        <v>3043</v>
      </c>
      <c r="GU140">
        <v>1.08643</v>
      </c>
      <c r="GV140">
        <v>2.4243199999999998</v>
      </c>
      <c r="GW140">
        <v>1.9982899999999999</v>
      </c>
      <c r="GX140">
        <v>2.7002000000000002</v>
      </c>
      <c r="GY140">
        <v>2.0935100000000002</v>
      </c>
      <c r="GZ140">
        <v>2.36694</v>
      </c>
      <c r="HA140">
        <v>43.5627</v>
      </c>
      <c r="HB140">
        <v>13.4841</v>
      </c>
      <c r="HC140">
        <v>18</v>
      </c>
      <c r="HD140">
        <v>421.63900000000001</v>
      </c>
      <c r="HE140">
        <v>646.58000000000004</v>
      </c>
      <c r="HF140">
        <v>20.395700000000001</v>
      </c>
      <c r="HG140">
        <v>32.863999999999997</v>
      </c>
      <c r="HH140">
        <v>29.999199999999998</v>
      </c>
      <c r="HI140">
        <v>32.797199999999997</v>
      </c>
      <c r="HJ140">
        <v>32.778700000000001</v>
      </c>
      <c r="HK140">
        <v>21.792100000000001</v>
      </c>
      <c r="HL140">
        <v>44.112299999999998</v>
      </c>
      <c r="HM140">
        <v>0</v>
      </c>
      <c r="HN140">
        <v>20.415400000000002</v>
      </c>
      <c r="HO140">
        <v>312.10300000000001</v>
      </c>
      <c r="HP140">
        <v>19.5244</v>
      </c>
      <c r="HQ140">
        <v>95.211399999999998</v>
      </c>
      <c r="HR140">
        <v>99.281499999999994</v>
      </c>
    </row>
    <row r="141" spans="1:226" x14ac:dyDescent="0.2">
      <c r="A141">
        <v>125</v>
      </c>
      <c r="B141">
        <v>1657480706.5999999</v>
      </c>
      <c r="C141">
        <v>1437.5999999046301</v>
      </c>
      <c r="D141" t="s">
        <v>609</v>
      </c>
      <c r="E141" t="s">
        <v>610</v>
      </c>
      <c r="F141">
        <v>5</v>
      </c>
      <c r="G141" t="s">
        <v>596</v>
      </c>
      <c r="H141" t="s">
        <v>354</v>
      </c>
      <c r="I141">
        <v>1657480704.0999999</v>
      </c>
      <c r="J141">
        <f t="shared" si="34"/>
        <v>4.9836192625025404E-3</v>
      </c>
      <c r="K141">
        <f t="shared" si="35"/>
        <v>4.9836192625025406</v>
      </c>
      <c r="L141">
        <f t="shared" si="36"/>
        <v>21.292857504433297</v>
      </c>
      <c r="M141">
        <f t="shared" si="37"/>
        <v>344.45588888888898</v>
      </c>
      <c r="N141">
        <f t="shared" si="38"/>
        <v>184.61996486663864</v>
      </c>
      <c r="O141">
        <f t="shared" si="39"/>
        <v>13.547181412065353</v>
      </c>
      <c r="P141">
        <f t="shared" si="40"/>
        <v>25.27574099909949</v>
      </c>
      <c r="Q141">
        <f t="shared" si="41"/>
        <v>0.23395738334051172</v>
      </c>
      <c r="R141">
        <f t="shared" si="42"/>
        <v>3.3001096387945807</v>
      </c>
      <c r="S141">
        <f t="shared" si="43"/>
        <v>0.22511808788330562</v>
      </c>
      <c r="T141">
        <f t="shared" si="44"/>
        <v>0.14146515528847042</v>
      </c>
      <c r="U141">
        <f t="shared" si="45"/>
        <v>321.52220666666688</v>
      </c>
      <c r="V141">
        <f t="shared" si="46"/>
        <v>25.595948910233226</v>
      </c>
      <c r="W141">
        <f t="shared" si="47"/>
        <v>24.9455555555556</v>
      </c>
      <c r="X141">
        <f t="shared" si="48"/>
        <v>3.169371210736728</v>
      </c>
      <c r="Y141">
        <f t="shared" si="49"/>
        <v>50.071987661486361</v>
      </c>
      <c r="Z141">
        <f t="shared" si="50"/>
        <v>1.5976933623143248</v>
      </c>
      <c r="AA141">
        <f t="shared" si="51"/>
        <v>3.1907927704320298</v>
      </c>
      <c r="AB141">
        <f t="shared" si="52"/>
        <v>1.5716778484224032</v>
      </c>
      <c r="AC141">
        <f t="shared" si="53"/>
        <v>-219.77760947636204</v>
      </c>
      <c r="AD141">
        <f t="shared" si="54"/>
        <v>20.102475886651213</v>
      </c>
      <c r="AE141">
        <f t="shared" si="55"/>
        <v>1.2885170204452647</v>
      </c>
      <c r="AF141">
        <f t="shared" si="56"/>
        <v>123.13559009740132</v>
      </c>
      <c r="AG141">
        <f t="shared" si="57"/>
        <v>-24.535946824185238</v>
      </c>
      <c r="AH141">
        <f t="shared" si="58"/>
        <v>4.9791870882182172</v>
      </c>
      <c r="AI141">
        <f t="shared" si="59"/>
        <v>21.292857504433297</v>
      </c>
      <c r="AJ141">
        <v>342.89586571245297</v>
      </c>
      <c r="AK141">
        <v>345.69430909090897</v>
      </c>
      <c r="AL141">
        <v>-3.21040101993967</v>
      </c>
      <c r="AM141">
        <v>66.223710753450206</v>
      </c>
      <c r="AN141">
        <f t="shared" si="60"/>
        <v>4.9836192625025406</v>
      </c>
      <c r="AO141">
        <v>19.578720912557799</v>
      </c>
      <c r="AP141">
        <v>21.774248951049</v>
      </c>
      <c r="AQ141">
        <v>2.3850187419579998E-5</v>
      </c>
      <c r="AR141">
        <v>78.858647777801593</v>
      </c>
      <c r="AS141">
        <v>21</v>
      </c>
      <c r="AT141">
        <v>4</v>
      </c>
      <c r="AU141">
        <f t="shared" si="61"/>
        <v>1</v>
      </c>
      <c r="AV141">
        <f t="shared" si="62"/>
        <v>0</v>
      </c>
      <c r="AW141">
        <f t="shared" si="63"/>
        <v>39002.560024138926</v>
      </c>
      <c r="AX141">
        <f t="shared" si="64"/>
        <v>2000.0388888888899</v>
      </c>
      <c r="AY141">
        <f t="shared" si="65"/>
        <v>1681.2326666666675</v>
      </c>
      <c r="AZ141">
        <f t="shared" si="66"/>
        <v>0.8405999883335602</v>
      </c>
      <c r="BA141">
        <f t="shared" si="67"/>
        <v>0.16075797748377116</v>
      </c>
      <c r="BB141">
        <v>2.2519999999999998</v>
      </c>
      <c r="BC141">
        <v>0.5</v>
      </c>
      <c r="BD141" t="s">
        <v>355</v>
      </c>
      <c r="BE141">
        <v>2</v>
      </c>
      <c r="BF141" t="b">
        <v>1</v>
      </c>
      <c r="BG141">
        <v>1657480704.0999999</v>
      </c>
      <c r="BH141">
        <v>344.45588888888898</v>
      </c>
      <c r="BI141">
        <v>334.17788888888902</v>
      </c>
      <c r="BJ141">
        <v>21.773244444444401</v>
      </c>
      <c r="BK141">
        <v>19.579555555555601</v>
      </c>
      <c r="BL141">
        <v>341.46355555555601</v>
      </c>
      <c r="BM141">
        <v>21.469533333333299</v>
      </c>
      <c r="BN141">
        <v>500.02455555555503</v>
      </c>
      <c r="BO141">
        <v>73.353700000000003</v>
      </c>
      <c r="BP141">
        <v>2.5045477777777801E-2</v>
      </c>
      <c r="BQ141">
        <v>25.058544444444401</v>
      </c>
      <c r="BR141">
        <v>24.9455555555556</v>
      </c>
      <c r="BS141">
        <v>999.9</v>
      </c>
      <c r="BT141">
        <v>0</v>
      </c>
      <c r="BU141">
        <v>0</v>
      </c>
      <c r="BV141">
        <v>9990</v>
      </c>
      <c r="BW141">
        <v>0</v>
      </c>
      <c r="BX141">
        <v>2082.8655555555601</v>
      </c>
      <c r="BY141">
        <v>10.2776533333333</v>
      </c>
      <c r="BZ141">
        <v>352.12233333333302</v>
      </c>
      <c r="CA141">
        <v>340.85166666666697</v>
      </c>
      <c r="CB141">
        <v>2.1936688888888898</v>
      </c>
      <c r="CC141">
        <v>334.17788888888902</v>
      </c>
      <c r="CD141">
        <v>19.579555555555601</v>
      </c>
      <c r="CE141">
        <v>1.59714666666667</v>
      </c>
      <c r="CF141">
        <v>1.4362322222222199</v>
      </c>
      <c r="CG141">
        <v>13.9313111111111</v>
      </c>
      <c r="CH141">
        <v>12.305666666666699</v>
      </c>
      <c r="CI141">
        <v>2000.0388888888899</v>
      </c>
      <c r="CJ141">
        <v>0.98000100000000001</v>
      </c>
      <c r="CK141">
        <v>1.9999400000000001E-2</v>
      </c>
      <c r="CL141">
        <v>0</v>
      </c>
      <c r="CM141">
        <v>2.43488888888889</v>
      </c>
      <c r="CN141">
        <v>0</v>
      </c>
      <c r="CO141">
        <v>3751.5422222222201</v>
      </c>
      <c r="CP141">
        <v>16705.744444444401</v>
      </c>
      <c r="CQ141">
        <v>46.875</v>
      </c>
      <c r="CR141">
        <v>49.75</v>
      </c>
      <c r="CS141">
        <v>48.173222222222201</v>
      </c>
      <c r="CT141">
        <v>47.347000000000001</v>
      </c>
      <c r="CU141">
        <v>46.125</v>
      </c>
      <c r="CV141">
        <v>1960.0388888888899</v>
      </c>
      <c r="CW141">
        <v>40</v>
      </c>
      <c r="CX141">
        <v>0</v>
      </c>
      <c r="CY141">
        <v>1651547491.2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3.5000000000000003E-2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7.34403425</v>
      </c>
      <c r="DO141">
        <v>25.112956210131301</v>
      </c>
      <c r="DP141">
        <v>2.4845291296319001</v>
      </c>
      <c r="DQ141">
        <v>0</v>
      </c>
      <c r="DR141">
        <v>2.1997687500000001</v>
      </c>
      <c r="DS141">
        <v>-2.7675984990622401E-2</v>
      </c>
      <c r="DT141">
        <v>3.4660374979939199E-3</v>
      </c>
      <c r="DU141">
        <v>1</v>
      </c>
      <c r="DV141">
        <v>1</v>
      </c>
      <c r="DW141">
        <v>2</v>
      </c>
      <c r="DX141" t="s">
        <v>383</v>
      </c>
      <c r="DY141">
        <v>2.81534</v>
      </c>
      <c r="DZ141">
        <v>2.6414499999999999</v>
      </c>
      <c r="EA141">
        <v>6.1357299999999997E-2</v>
      </c>
      <c r="EB141">
        <v>6.0205099999999998E-2</v>
      </c>
      <c r="EC141">
        <v>7.7162800000000004E-2</v>
      </c>
      <c r="ED141">
        <v>7.1714399999999998E-2</v>
      </c>
      <c r="EE141">
        <v>26039.1</v>
      </c>
      <c r="EF141">
        <v>22799.8</v>
      </c>
      <c r="EG141">
        <v>24861.9</v>
      </c>
      <c r="EH141">
        <v>23652.3</v>
      </c>
      <c r="EI141">
        <v>39221.1</v>
      </c>
      <c r="EJ141">
        <v>36383.9</v>
      </c>
      <c r="EK141">
        <v>45010.2</v>
      </c>
      <c r="EL141">
        <v>42249.1</v>
      </c>
      <c r="EM141">
        <v>1.7159800000000001</v>
      </c>
      <c r="EN141">
        <v>2.0516800000000002</v>
      </c>
      <c r="EO141">
        <v>-4.3652999999999997E-2</v>
      </c>
      <c r="EP141">
        <v>0</v>
      </c>
      <c r="EQ141">
        <v>25.667100000000001</v>
      </c>
      <c r="ER141">
        <v>999.9</v>
      </c>
      <c r="ES141">
        <v>34.33</v>
      </c>
      <c r="ET141">
        <v>38.048000000000002</v>
      </c>
      <c r="EU141">
        <v>31.238399999999999</v>
      </c>
      <c r="EV141">
        <v>52.610799999999998</v>
      </c>
      <c r="EW141">
        <v>28.521599999999999</v>
      </c>
      <c r="EX141">
        <v>2</v>
      </c>
      <c r="EY141">
        <v>0.42380600000000002</v>
      </c>
      <c r="EZ141">
        <v>5.1514300000000004</v>
      </c>
      <c r="FA141">
        <v>20.168600000000001</v>
      </c>
      <c r="FB141">
        <v>5.2328599999999996</v>
      </c>
      <c r="FC141">
        <v>11.992000000000001</v>
      </c>
      <c r="FD141">
        <v>4.9557000000000002</v>
      </c>
      <c r="FE141">
        <v>3.3039999999999998</v>
      </c>
      <c r="FF141">
        <v>348.1</v>
      </c>
      <c r="FG141">
        <v>9999</v>
      </c>
      <c r="FH141">
        <v>9999</v>
      </c>
      <c r="FI141">
        <v>6247.7</v>
      </c>
      <c r="FJ141">
        <v>1.8682300000000001</v>
      </c>
      <c r="FK141">
        <v>1.8640099999999999</v>
      </c>
      <c r="FL141">
        <v>1.87137</v>
      </c>
      <c r="FM141">
        <v>1.86249</v>
      </c>
      <c r="FN141">
        <v>1.86188</v>
      </c>
      <c r="FO141">
        <v>1.86826</v>
      </c>
      <c r="FP141">
        <v>1.8583700000000001</v>
      </c>
      <c r="FQ141">
        <v>1.8646199999999999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2.964</v>
      </c>
      <c r="GF141">
        <v>0.30380000000000001</v>
      </c>
      <c r="GG141">
        <v>1.5888367920270901</v>
      </c>
      <c r="GH141">
        <v>4.7671702753221603E-3</v>
      </c>
      <c r="GI141">
        <v>-2.2125445796511702E-6</v>
      </c>
      <c r="GJ141">
        <v>8.4011376092462001E-10</v>
      </c>
      <c r="GK141">
        <v>-6.0944756582233202E-2</v>
      </c>
      <c r="GL141">
        <v>-8.7290647325877699E-3</v>
      </c>
      <c r="GM141">
        <v>1.43137740804298E-3</v>
      </c>
      <c r="GN141">
        <v>-1.08861914993027E-5</v>
      </c>
      <c r="GO141">
        <v>12</v>
      </c>
      <c r="GP141">
        <v>2219</v>
      </c>
      <c r="GQ141">
        <v>4</v>
      </c>
      <c r="GR141">
        <v>38</v>
      </c>
      <c r="GS141">
        <v>3043.1</v>
      </c>
      <c r="GT141">
        <v>3043.1</v>
      </c>
      <c r="GU141">
        <v>1.0449200000000001</v>
      </c>
      <c r="GV141">
        <v>2.4206500000000002</v>
      </c>
      <c r="GW141">
        <v>1.9982899999999999</v>
      </c>
      <c r="GX141">
        <v>2.7014200000000002</v>
      </c>
      <c r="GY141">
        <v>2.0935100000000002</v>
      </c>
      <c r="GZ141">
        <v>2.3742700000000001</v>
      </c>
      <c r="HA141">
        <v>43.59</v>
      </c>
      <c r="HB141">
        <v>13.4841</v>
      </c>
      <c r="HC141">
        <v>18</v>
      </c>
      <c r="HD141">
        <v>421.73200000000003</v>
      </c>
      <c r="HE141">
        <v>646.38300000000004</v>
      </c>
      <c r="HF141">
        <v>20.440000000000001</v>
      </c>
      <c r="HG141">
        <v>32.854300000000002</v>
      </c>
      <c r="HH141">
        <v>29.999400000000001</v>
      </c>
      <c r="HI141">
        <v>32.7913</v>
      </c>
      <c r="HJ141">
        <v>32.771999999999998</v>
      </c>
      <c r="HK141">
        <v>20.878499999999999</v>
      </c>
      <c r="HL141">
        <v>44.112299999999998</v>
      </c>
      <c r="HM141">
        <v>0</v>
      </c>
      <c r="HN141">
        <v>20.4557</v>
      </c>
      <c r="HO141">
        <v>298.66399999999999</v>
      </c>
      <c r="HP141">
        <v>19.512799999999999</v>
      </c>
      <c r="HQ141">
        <v>95.2136</v>
      </c>
      <c r="HR141">
        <v>99.282200000000003</v>
      </c>
    </row>
    <row r="142" spans="1:226" x14ac:dyDescent="0.2">
      <c r="A142">
        <v>126</v>
      </c>
      <c r="B142">
        <v>1657480711.5999999</v>
      </c>
      <c r="C142">
        <v>1442.5999999046301</v>
      </c>
      <c r="D142" t="s">
        <v>611</v>
      </c>
      <c r="E142" t="s">
        <v>612</v>
      </c>
      <c r="F142">
        <v>5</v>
      </c>
      <c r="G142" t="s">
        <v>596</v>
      </c>
      <c r="H142" t="s">
        <v>354</v>
      </c>
      <c r="I142">
        <v>1657480708.8</v>
      </c>
      <c r="J142">
        <f t="shared" si="34"/>
        <v>4.9886733418249458E-3</v>
      </c>
      <c r="K142">
        <f t="shared" si="35"/>
        <v>4.9886733418249456</v>
      </c>
      <c r="L142">
        <f t="shared" si="36"/>
        <v>20.267988381998773</v>
      </c>
      <c r="M142">
        <f t="shared" si="37"/>
        <v>329.67320000000001</v>
      </c>
      <c r="N142">
        <f t="shared" si="38"/>
        <v>177.51410529418285</v>
      </c>
      <c r="O142">
        <f t="shared" si="39"/>
        <v>13.025910682278147</v>
      </c>
      <c r="P142">
        <f t="shared" si="40"/>
        <v>24.191281309303058</v>
      </c>
      <c r="Q142">
        <f t="shared" si="41"/>
        <v>0.23405209005959474</v>
      </c>
      <c r="R142">
        <f t="shared" si="42"/>
        <v>3.2974862966148066</v>
      </c>
      <c r="S142">
        <f t="shared" si="43"/>
        <v>0.22519903092249921</v>
      </c>
      <c r="T142">
        <f t="shared" si="44"/>
        <v>0.14151690582969872</v>
      </c>
      <c r="U142">
        <f t="shared" si="45"/>
        <v>321.51823440000004</v>
      </c>
      <c r="V142">
        <f t="shared" si="46"/>
        <v>25.603164472921566</v>
      </c>
      <c r="W142">
        <f t="shared" si="47"/>
        <v>24.953220000000002</v>
      </c>
      <c r="X142">
        <f t="shared" si="48"/>
        <v>3.1708203285945809</v>
      </c>
      <c r="Y142">
        <f t="shared" si="49"/>
        <v>50.061324364091384</v>
      </c>
      <c r="Z142">
        <f t="shared" si="50"/>
        <v>1.5981162852418607</v>
      </c>
      <c r="AA142">
        <f t="shared" si="51"/>
        <v>3.1923172339966652</v>
      </c>
      <c r="AB142">
        <f t="shared" si="52"/>
        <v>1.5727040433527202</v>
      </c>
      <c r="AC142">
        <f t="shared" si="53"/>
        <v>-220.0004943744801</v>
      </c>
      <c r="AD142">
        <f t="shared" si="54"/>
        <v>20.148914365825391</v>
      </c>
      <c r="AE142">
        <f t="shared" si="55"/>
        <v>1.2926230818747688</v>
      </c>
      <c r="AF142">
        <f t="shared" si="56"/>
        <v>122.95927747322008</v>
      </c>
      <c r="AG142">
        <f t="shared" si="57"/>
        <v>-26.065329493323059</v>
      </c>
      <c r="AH142">
        <f t="shared" si="58"/>
        <v>4.9798553684930393</v>
      </c>
      <c r="AI142">
        <f t="shared" si="59"/>
        <v>20.267988381998773</v>
      </c>
      <c r="AJ142">
        <v>326.085548223248</v>
      </c>
      <c r="AK142">
        <v>329.50350909090901</v>
      </c>
      <c r="AL142">
        <v>-3.2483271482786802</v>
      </c>
      <c r="AM142">
        <v>66.223710753450206</v>
      </c>
      <c r="AN142">
        <f t="shared" si="60"/>
        <v>4.9886733418249456</v>
      </c>
      <c r="AO142">
        <v>19.5824608060516</v>
      </c>
      <c r="AP142">
        <v>21.780125174825201</v>
      </c>
      <c r="AQ142">
        <v>9.3845947341598593E-5</v>
      </c>
      <c r="AR142">
        <v>78.858647777801593</v>
      </c>
      <c r="AS142">
        <v>21</v>
      </c>
      <c r="AT142">
        <v>4</v>
      </c>
      <c r="AU142">
        <f t="shared" si="61"/>
        <v>1</v>
      </c>
      <c r="AV142">
        <f t="shared" si="62"/>
        <v>0</v>
      </c>
      <c r="AW142">
        <f t="shared" si="63"/>
        <v>38960.648536123816</v>
      </c>
      <c r="AX142">
        <f t="shared" si="64"/>
        <v>2000.0139999999999</v>
      </c>
      <c r="AY142">
        <f t="shared" si="65"/>
        <v>1681.2117599999999</v>
      </c>
      <c r="AZ142">
        <f t="shared" si="66"/>
        <v>0.84059999580002942</v>
      </c>
      <c r="BA142">
        <f t="shared" si="67"/>
        <v>0.16075799189405676</v>
      </c>
      <c r="BB142">
        <v>2.2519999999999998</v>
      </c>
      <c r="BC142">
        <v>0.5</v>
      </c>
      <c r="BD142" t="s">
        <v>355</v>
      </c>
      <c r="BE142">
        <v>2</v>
      </c>
      <c r="BF142" t="b">
        <v>1</v>
      </c>
      <c r="BG142">
        <v>1657480708.8</v>
      </c>
      <c r="BH142">
        <v>329.67320000000001</v>
      </c>
      <c r="BI142">
        <v>318.6721</v>
      </c>
      <c r="BJ142">
        <v>21.778759999999998</v>
      </c>
      <c r="BK142">
        <v>19.584540000000001</v>
      </c>
      <c r="BL142">
        <v>326.73349999999999</v>
      </c>
      <c r="BM142">
        <v>21.47485</v>
      </c>
      <c r="BN142">
        <v>499.96780000000001</v>
      </c>
      <c r="BO142">
        <v>73.354339999999993</v>
      </c>
      <c r="BP142">
        <v>2.5241079999999999E-2</v>
      </c>
      <c r="BQ142">
        <v>25.066559999999999</v>
      </c>
      <c r="BR142">
        <v>24.953220000000002</v>
      </c>
      <c r="BS142">
        <v>999.9</v>
      </c>
      <c r="BT142">
        <v>0</v>
      </c>
      <c r="BU142">
        <v>0</v>
      </c>
      <c r="BV142">
        <v>9979.0010000000002</v>
      </c>
      <c r="BW142">
        <v>0</v>
      </c>
      <c r="BX142">
        <v>2082.2649999999999</v>
      </c>
      <c r="BY142">
        <v>11.000909999999999</v>
      </c>
      <c r="BZ142">
        <v>337.01280000000003</v>
      </c>
      <c r="CA142">
        <v>325.03800000000001</v>
      </c>
      <c r="CB142">
        <v>2.1942059999999999</v>
      </c>
      <c r="CC142">
        <v>318.6721</v>
      </c>
      <c r="CD142">
        <v>19.584540000000001</v>
      </c>
      <c r="CE142">
        <v>1.5975680000000001</v>
      </c>
      <c r="CF142">
        <v>1.4366129999999999</v>
      </c>
      <c r="CG142">
        <v>13.935359999999999</v>
      </c>
      <c r="CH142">
        <v>12.309670000000001</v>
      </c>
      <c r="CI142">
        <v>2000.0139999999999</v>
      </c>
      <c r="CJ142">
        <v>0.98000069999999995</v>
      </c>
      <c r="CK142">
        <v>1.999971E-2</v>
      </c>
      <c r="CL142">
        <v>0</v>
      </c>
      <c r="CM142">
        <v>2.57734</v>
      </c>
      <c r="CN142">
        <v>0</v>
      </c>
      <c r="CO142">
        <v>3737.8270000000002</v>
      </c>
      <c r="CP142">
        <v>16705.509999999998</v>
      </c>
      <c r="CQ142">
        <v>46.875</v>
      </c>
      <c r="CR142">
        <v>49.737400000000001</v>
      </c>
      <c r="CS142">
        <v>48.143599999999999</v>
      </c>
      <c r="CT142">
        <v>47.311999999999998</v>
      </c>
      <c r="CU142">
        <v>46.074599999999997</v>
      </c>
      <c r="CV142">
        <v>1960.0139999999999</v>
      </c>
      <c r="CW142">
        <v>40</v>
      </c>
      <c r="CX142">
        <v>0</v>
      </c>
      <c r="CY142">
        <v>1651547496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3.5000000000000003E-2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9.4050902500000007</v>
      </c>
      <c r="DO142">
        <v>14.646025103189499</v>
      </c>
      <c r="DP142">
        <v>1.44317243961262</v>
      </c>
      <c r="DQ142">
        <v>0</v>
      </c>
      <c r="DR142">
        <v>2.197546</v>
      </c>
      <c r="DS142">
        <v>-3.6569380863040298E-2</v>
      </c>
      <c r="DT142">
        <v>3.8673445670123498E-3</v>
      </c>
      <c r="DU142">
        <v>1</v>
      </c>
      <c r="DV142">
        <v>1</v>
      </c>
      <c r="DW142">
        <v>2</v>
      </c>
      <c r="DX142" t="s">
        <v>383</v>
      </c>
      <c r="DY142">
        <v>2.81528</v>
      </c>
      <c r="DZ142">
        <v>2.6416400000000002</v>
      </c>
      <c r="EA142">
        <v>5.8989199999999999E-2</v>
      </c>
      <c r="EB142">
        <v>5.7715500000000003E-2</v>
      </c>
      <c r="EC142">
        <v>7.7173699999999998E-2</v>
      </c>
      <c r="ED142">
        <v>7.1733500000000006E-2</v>
      </c>
      <c r="EE142">
        <v>26104.799999999999</v>
      </c>
      <c r="EF142">
        <v>22860.9</v>
      </c>
      <c r="EG142">
        <v>24862</v>
      </c>
      <c r="EH142">
        <v>23653</v>
      </c>
      <c r="EI142">
        <v>39220.800000000003</v>
      </c>
      <c r="EJ142">
        <v>36384</v>
      </c>
      <c r="EK142">
        <v>45010.5</v>
      </c>
      <c r="EL142">
        <v>42250.1</v>
      </c>
      <c r="EM142">
        <v>1.7161500000000001</v>
      </c>
      <c r="EN142">
        <v>2.0516999999999999</v>
      </c>
      <c r="EO142">
        <v>-4.2319299999999997E-2</v>
      </c>
      <c r="EP142">
        <v>0</v>
      </c>
      <c r="EQ142">
        <v>25.652100000000001</v>
      </c>
      <c r="ER142">
        <v>999.9</v>
      </c>
      <c r="ES142">
        <v>34.305999999999997</v>
      </c>
      <c r="ET142">
        <v>38.067999999999998</v>
      </c>
      <c r="EU142">
        <v>31.252400000000002</v>
      </c>
      <c r="EV142">
        <v>52.860799999999998</v>
      </c>
      <c r="EW142">
        <v>28.649799999999999</v>
      </c>
      <c r="EX142">
        <v>2</v>
      </c>
      <c r="EY142">
        <v>0.42303600000000002</v>
      </c>
      <c r="EZ142">
        <v>5.1269400000000003</v>
      </c>
      <c r="FA142">
        <v>20.169</v>
      </c>
      <c r="FB142">
        <v>5.2324099999999998</v>
      </c>
      <c r="FC142">
        <v>11.992000000000001</v>
      </c>
      <c r="FD142">
        <v>4.9555499999999997</v>
      </c>
      <c r="FE142">
        <v>3.3039000000000001</v>
      </c>
      <c r="FF142">
        <v>348.1</v>
      </c>
      <c r="FG142">
        <v>9999</v>
      </c>
      <c r="FH142">
        <v>9999</v>
      </c>
      <c r="FI142">
        <v>6247.9</v>
      </c>
      <c r="FJ142">
        <v>1.8681700000000001</v>
      </c>
      <c r="FK142">
        <v>1.8640000000000001</v>
      </c>
      <c r="FL142">
        <v>1.8713599999999999</v>
      </c>
      <c r="FM142">
        <v>1.86249</v>
      </c>
      <c r="FN142">
        <v>1.8618699999999999</v>
      </c>
      <c r="FO142">
        <v>1.8682700000000001</v>
      </c>
      <c r="FP142">
        <v>1.8583700000000001</v>
      </c>
      <c r="FQ142">
        <v>1.8646199999999999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2.9079999999999999</v>
      </c>
      <c r="GF142">
        <v>0.30399999999999999</v>
      </c>
      <c r="GG142">
        <v>1.5888367920270901</v>
      </c>
      <c r="GH142">
        <v>4.7671702753221603E-3</v>
      </c>
      <c r="GI142">
        <v>-2.2125445796511702E-6</v>
      </c>
      <c r="GJ142">
        <v>8.4011376092462001E-10</v>
      </c>
      <c r="GK142">
        <v>-6.0944756582233202E-2</v>
      </c>
      <c r="GL142">
        <v>-8.7290647325877699E-3</v>
      </c>
      <c r="GM142">
        <v>1.43137740804298E-3</v>
      </c>
      <c r="GN142">
        <v>-1.08861914993027E-5</v>
      </c>
      <c r="GO142">
        <v>12</v>
      </c>
      <c r="GP142">
        <v>2219</v>
      </c>
      <c r="GQ142">
        <v>4</v>
      </c>
      <c r="GR142">
        <v>38</v>
      </c>
      <c r="GS142">
        <v>3043.2</v>
      </c>
      <c r="GT142">
        <v>3043.2</v>
      </c>
      <c r="GU142">
        <v>0.99731400000000003</v>
      </c>
      <c r="GV142">
        <v>2.4145500000000002</v>
      </c>
      <c r="GW142">
        <v>1.9982899999999999</v>
      </c>
      <c r="GX142">
        <v>2.7014200000000002</v>
      </c>
      <c r="GY142">
        <v>2.0935100000000002</v>
      </c>
      <c r="GZ142">
        <v>2.4011200000000001</v>
      </c>
      <c r="HA142">
        <v>43.6173</v>
      </c>
      <c r="HB142">
        <v>13.5016</v>
      </c>
      <c r="HC142">
        <v>18</v>
      </c>
      <c r="HD142">
        <v>421.78699999999998</v>
      </c>
      <c r="HE142">
        <v>646.33399999999995</v>
      </c>
      <c r="HF142">
        <v>20.4773</v>
      </c>
      <c r="HG142">
        <v>32.845599999999997</v>
      </c>
      <c r="HH142">
        <v>29.999300000000002</v>
      </c>
      <c r="HI142">
        <v>32.783999999999999</v>
      </c>
      <c r="HJ142">
        <v>32.765500000000003</v>
      </c>
      <c r="HK142">
        <v>20.026700000000002</v>
      </c>
      <c r="HL142">
        <v>44.112299999999998</v>
      </c>
      <c r="HM142">
        <v>0</v>
      </c>
      <c r="HN142">
        <v>20.491099999999999</v>
      </c>
      <c r="HO142">
        <v>278.565</v>
      </c>
      <c r="HP142">
        <v>19.510200000000001</v>
      </c>
      <c r="HQ142">
        <v>95.214100000000002</v>
      </c>
      <c r="HR142">
        <v>99.284899999999993</v>
      </c>
    </row>
    <row r="143" spans="1:226" x14ac:dyDescent="0.2">
      <c r="A143">
        <v>127</v>
      </c>
      <c r="B143">
        <v>1657480716.5999999</v>
      </c>
      <c r="C143">
        <v>1447.5999999046301</v>
      </c>
      <c r="D143" t="s">
        <v>613</v>
      </c>
      <c r="E143" t="s">
        <v>614</v>
      </c>
      <c r="F143">
        <v>5</v>
      </c>
      <c r="G143" t="s">
        <v>596</v>
      </c>
      <c r="H143" t="s">
        <v>354</v>
      </c>
      <c r="I143">
        <v>1657480714.0999999</v>
      </c>
      <c r="J143">
        <f t="shared" si="34"/>
        <v>4.9829312992309685E-3</v>
      </c>
      <c r="K143">
        <f t="shared" si="35"/>
        <v>4.9829312992309687</v>
      </c>
      <c r="L143">
        <f t="shared" si="36"/>
        <v>19.014974300153465</v>
      </c>
      <c r="M143">
        <f t="shared" si="37"/>
        <v>312.79300000000001</v>
      </c>
      <c r="N143">
        <f t="shared" si="38"/>
        <v>169.48062757059324</v>
      </c>
      <c r="O143">
        <f t="shared" si="39"/>
        <v>12.436401059386077</v>
      </c>
      <c r="P143">
        <f t="shared" si="40"/>
        <v>22.952589050027271</v>
      </c>
      <c r="Q143">
        <f t="shared" si="41"/>
        <v>0.23327703634413716</v>
      </c>
      <c r="R143">
        <f t="shared" si="42"/>
        <v>3.2995203180090718</v>
      </c>
      <c r="S143">
        <f t="shared" si="43"/>
        <v>0.22448653055025444</v>
      </c>
      <c r="T143">
        <f t="shared" si="44"/>
        <v>0.14106627455992587</v>
      </c>
      <c r="U143">
        <f t="shared" si="45"/>
        <v>321.51209866666738</v>
      </c>
      <c r="V143">
        <f t="shared" si="46"/>
        <v>25.615939527559924</v>
      </c>
      <c r="W143">
        <f t="shared" si="47"/>
        <v>24.971533333333301</v>
      </c>
      <c r="X143">
        <f t="shared" si="48"/>
        <v>3.1742851785901158</v>
      </c>
      <c r="Y143">
        <f t="shared" si="49"/>
        <v>50.036622948725942</v>
      </c>
      <c r="Z143">
        <f t="shared" si="50"/>
        <v>1.5984497675451816</v>
      </c>
      <c r="AA143">
        <f t="shared" si="51"/>
        <v>3.1945596512042029</v>
      </c>
      <c r="AB143">
        <f t="shared" si="52"/>
        <v>1.5758354110449342</v>
      </c>
      <c r="AC143">
        <f t="shared" si="53"/>
        <v>-219.7472702960857</v>
      </c>
      <c r="AD143">
        <f t="shared" si="54"/>
        <v>18.999959852256229</v>
      </c>
      <c r="AE143">
        <f t="shared" si="55"/>
        <v>1.2183467826652876</v>
      </c>
      <c r="AF143">
        <f t="shared" si="56"/>
        <v>121.98313500550317</v>
      </c>
      <c r="AG143">
        <f t="shared" si="57"/>
        <v>-27.432533006823185</v>
      </c>
      <c r="AH143">
        <f t="shared" si="58"/>
        <v>4.9801171490279428</v>
      </c>
      <c r="AI143">
        <f t="shared" si="59"/>
        <v>19.014974300153465</v>
      </c>
      <c r="AJ143">
        <v>309.22137315305099</v>
      </c>
      <c r="AK143">
        <v>313.23712727272698</v>
      </c>
      <c r="AL143">
        <v>-3.2541518011683999</v>
      </c>
      <c r="AM143">
        <v>66.223710753450206</v>
      </c>
      <c r="AN143">
        <f t="shared" si="60"/>
        <v>4.9829312992309687</v>
      </c>
      <c r="AO143">
        <v>19.588432012047601</v>
      </c>
      <c r="AP143">
        <v>21.783572727272698</v>
      </c>
      <c r="AQ143">
        <v>7.8296269970211195E-5</v>
      </c>
      <c r="AR143">
        <v>78.858647777801593</v>
      </c>
      <c r="AS143">
        <v>21</v>
      </c>
      <c r="AT143">
        <v>4</v>
      </c>
      <c r="AU143">
        <f t="shared" si="61"/>
        <v>1</v>
      </c>
      <c r="AV143">
        <f t="shared" si="62"/>
        <v>0</v>
      </c>
      <c r="AW143">
        <f t="shared" si="63"/>
        <v>38990.794715305492</v>
      </c>
      <c r="AX143">
        <f t="shared" si="64"/>
        <v>1999.97555555556</v>
      </c>
      <c r="AY143">
        <f t="shared" si="65"/>
        <v>1681.1794666666706</v>
      </c>
      <c r="AZ143">
        <f t="shared" si="66"/>
        <v>0.84060000733342299</v>
      </c>
      <c r="BA143">
        <f t="shared" si="67"/>
        <v>0.16075801415350632</v>
      </c>
      <c r="BB143">
        <v>2.2519999999999998</v>
      </c>
      <c r="BC143">
        <v>0.5</v>
      </c>
      <c r="BD143" t="s">
        <v>355</v>
      </c>
      <c r="BE143">
        <v>2</v>
      </c>
      <c r="BF143" t="b">
        <v>1</v>
      </c>
      <c r="BG143">
        <v>1657480714.0999999</v>
      </c>
      <c r="BH143">
        <v>312.79300000000001</v>
      </c>
      <c r="BI143">
        <v>301.13855555555602</v>
      </c>
      <c r="BJ143">
        <v>21.783333333333299</v>
      </c>
      <c r="BK143">
        <v>19.589066666666699</v>
      </c>
      <c r="BL143">
        <v>309.91411111111103</v>
      </c>
      <c r="BM143">
        <v>21.479277777777799</v>
      </c>
      <c r="BN143">
        <v>499.98111111111098</v>
      </c>
      <c r="BO143">
        <v>73.354055555555504</v>
      </c>
      <c r="BP143">
        <v>2.5428800000000001E-2</v>
      </c>
      <c r="BQ143">
        <v>25.078344444444401</v>
      </c>
      <c r="BR143">
        <v>24.971533333333301</v>
      </c>
      <c r="BS143">
        <v>999.9</v>
      </c>
      <c r="BT143">
        <v>0</v>
      </c>
      <c r="BU143">
        <v>0</v>
      </c>
      <c r="BV143">
        <v>9987.5</v>
      </c>
      <c r="BW143">
        <v>0</v>
      </c>
      <c r="BX143">
        <v>2082.2166666666699</v>
      </c>
      <c r="BY143">
        <v>11.6544111111111</v>
      </c>
      <c r="BZ143">
        <v>319.75866666666701</v>
      </c>
      <c r="CA143">
        <v>307.15555555555602</v>
      </c>
      <c r="CB143">
        <v>2.1942644444444399</v>
      </c>
      <c r="CC143">
        <v>301.13855555555602</v>
      </c>
      <c r="CD143">
        <v>19.589066666666699</v>
      </c>
      <c r="CE143">
        <v>1.5978955555555601</v>
      </c>
      <c r="CF143">
        <v>1.4369366666666701</v>
      </c>
      <c r="CG143">
        <v>13.9385222222222</v>
      </c>
      <c r="CH143">
        <v>12.3131222222222</v>
      </c>
      <c r="CI143">
        <v>1999.97555555556</v>
      </c>
      <c r="CJ143">
        <v>0.98000033333333303</v>
      </c>
      <c r="CK143">
        <v>2.0000088888888899E-2</v>
      </c>
      <c r="CL143">
        <v>0</v>
      </c>
      <c r="CM143">
        <v>2.5339999999999998</v>
      </c>
      <c r="CN143">
        <v>0</v>
      </c>
      <c r="CO143">
        <v>3734.7488888888902</v>
      </c>
      <c r="CP143">
        <v>16705.188888888901</v>
      </c>
      <c r="CQ143">
        <v>46.811999999999998</v>
      </c>
      <c r="CR143">
        <v>49.694000000000003</v>
      </c>
      <c r="CS143">
        <v>48.125</v>
      </c>
      <c r="CT143">
        <v>47.311999999999998</v>
      </c>
      <c r="CU143">
        <v>46.061999999999998</v>
      </c>
      <c r="CV143">
        <v>1959.97555555556</v>
      </c>
      <c r="CW143">
        <v>40</v>
      </c>
      <c r="CX143">
        <v>0</v>
      </c>
      <c r="CY143">
        <v>1651547500.8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3.5000000000000003E-2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10.2895485</v>
      </c>
      <c r="DO143">
        <v>10.7805178986867</v>
      </c>
      <c r="DP143">
        <v>1.05119709960965</v>
      </c>
      <c r="DQ143">
        <v>0</v>
      </c>
      <c r="DR143">
        <v>2.1958117499999998</v>
      </c>
      <c r="DS143">
        <v>-2.2684840525331498E-2</v>
      </c>
      <c r="DT143">
        <v>2.9383438256099302E-3</v>
      </c>
      <c r="DU143">
        <v>1</v>
      </c>
      <c r="DV143">
        <v>1</v>
      </c>
      <c r="DW143">
        <v>2</v>
      </c>
      <c r="DX143" t="s">
        <v>383</v>
      </c>
      <c r="DY143">
        <v>2.8152400000000002</v>
      </c>
      <c r="DZ143">
        <v>2.64201</v>
      </c>
      <c r="EA143">
        <v>5.6569099999999997E-2</v>
      </c>
      <c r="EB143">
        <v>5.5163900000000002E-2</v>
      </c>
      <c r="EC143">
        <v>7.7178800000000006E-2</v>
      </c>
      <c r="ED143">
        <v>7.1744699999999995E-2</v>
      </c>
      <c r="EE143">
        <v>26172.6</v>
      </c>
      <c r="EF143">
        <v>22922.9</v>
      </c>
      <c r="EG143">
        <v>24862.6</v>
      </c>
      <c r="EH143">
        <v>23653</v>
      </c>
      <c r="EI143">
        <v>39221.199999999997</v>
      </c>
      <c r="EJ143">
        <v>36383.9</v>
      </c>
      <c r="EK143">
        <v>45011.3</v>
      </c>
      <c r="EL143">
        <v>42250.5</v>
      </c>
      <c r="EM143">
        <v>1.7162999999999999</v>
      </c>
      <c r="EN143">
        <v>2.0515500000000002</v>
      </c>
      <c r="EO143">
        <v>-4.0374699999999999E-2</v>
      </c>
      <c r="EP143">
        <v>0</v>
      </c>
      <c r="EQ143">
        <v>25.641300000000001</v>
      </c>
      <c r="ER143">
        <v>999.9</v>
      </c>
      <c r="ES143">
        <v>34.281999999999996</v>
      </c>
      <c r="ET143">
        <v>38.098999999999997</v>
      </c>
      <c r="EU143">
        <v>31.281500000000001</v>
      </c>
      <c r="EV143">
        <v>53.050800000000002</v>
      </c>
      <c r="EW143">
        <v>28.725999999999999</v>
      </c>
      <c r="EX143">
        <v>2</v>
      </c>
      <c r="EY143">
        <v>0.422259</v>
      </c>
      <c r="EZ143">
        <v>5.1100000000000003</v>
      </c>
      <c r="FA143">
        <v>20.1693</v>
      </c>
      <c r="FB143">
        <v>5.2330100000000002</v>
      </c>
      <c r="FC143">
        <v>11.992000000000001</v>
      </c>
      <c r="FD143">
        <v>4.9556500000000003</v>
      </c>
      <c r="FE143">
        <v>3.3039499999999999</v>
      </c>
      <c r="FF143">
        <v>348.1</v>
      </c>
      <c r="FG143">
        <v>9999</v>
      </c>
      <c r="FH143">
        <v>9999</v>
      </c>
      <c r="FI143">
        <v>6247.9</v>
      </c>
      <c r="FJ143">
        <v>1.86819</v>
      </c>
      <c r="FK143">
        <v>1.8640099999999999</v>
      </c>
      <c r="FL143">
        <v>1.8713599999999999</v>
      </c>
      <c r="FM143">
        <v>1.86249</v>
      </c>
      <c r="FN143">
        <v>1.86188</v>
      </c>
      <c r="FO143">
        <v>1.86825</v>
      </c>
      <c r="FP143">
        <v>1.8583700000000001</v>
      </c>
      <c r="FQ143">
        <v>1.8646199999999999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2.85</v>
      </c>
      <c r="GF143">
        <v>0.30399999999999999</v>
      </c>
      <c r="GG143">
        <v>1.5888367920270901</v>
      </c>
      <c r="GH143">
        <v>4.7671702753221603E-3</v>
      </c>
      <c r="GI143">
        <v>-2.2125445796511702E-6</v>
      </c>
      <c r="GJ143">
        <v>8.4011376092462001E-10</v>
      </c>
      <c r="GK143">
        <v>-6.0944756582233202E-2</v>
      </c>
      <c r="GL143">
        <v>-8.7290647325877699E-3</v>
      </c>
      <c r="GM143">
        <v>1.43137740804298E-3</v>
      </c>
      <c r="GN143">
        <v>-1.08861914993027E-5</v>
      </c>
      <c r="GO143">
        <v>12</v>
      </c>
      <c r="GP143">
        <v>2219</v>
      </c>
      <c r="GQ143">
        <v>4</v>
      </c>
      <c r="GR143">
        <v>38</v>
      </c>
      <c r="GS143">
        <v>3043.3</v>
      </c>
      <c r="GT143">
        <v>3043.3</v>
      </c>
      <c r="GU143">
        <v>0.95581099999999997</v>
      </c>
      <c r="GV143">
        <v>2.4230999999999998</v>
      </c>
      <c r="GW143">
        <v>1.9982899999999999</v>
      </c>
      <c r="GX143">
        <v>2.7026400000000002</v>
      </c>
      <c r="GY143">
        <v>2.0935100000000002</v>
      </c>
      <c r="GZ143">
        <v>2.4243199999999998</v>
      </c>
      <c r="HA143">
        <v>43.6447</v>
      </c>
      <c r="HB143">
        <v>13.492900000000001</v>
      </c>
      <c r="HC143">
        <v>18</v>
      </c>
      <c r="HD143">
        <v>421.83699999999999</v>
      </c>
      <c r="HE143">
        <v>646.14400000000001</v>
      </c>
      <c r="HF143">
        <v>20.509499999999999</v>
      </c>
      <c r="HG143">
        <v>32.835900000000002</v>
      </c>
      <c r="HH143">
        <v>29.999400000000001</v>
      </c>
      <c r="HI143">
        <v>32.778199999999998</v>
      </c>
      <c r="HJ143">
        <v>32.759599999999999</v>
      </c>
      <c r="HK143">
        <v>19.098500000000001</v>
      </c>
      <c r="HL143">
        <v>44.389099999999999</v>
      </c>
      <c r="HM143">
        <v>0</v>
      </c>
      <c r="HN143">
        <v>20.520600000000002</v>
      </c>
      <c r="HO143">
        <v>265.18400000000003</v>
      </c>
      <c r="HP143">
        <v>19.499500000000001</v>
      </c>
      <c r="HQ143">
        <v>95.215900000000005</v>
      </c>
      <c r="HR143">
        <v>99.285499999999999</v>
      </c>
    </row>
    <row r="144" spans="1:226" x14ac:dyDescent="0.2">
      <c r="A144">
        <v>128</v>
      </c>
      <c r="B144">
        <v>1657480721.5999999</v>
      </c>
      <c r="C144">
        <v>1452.5999999046301</v>
      </c>
      <c r="D144" t="s">
        <v>615</v>
      </c>
      <c r="E144" t="s">
        <v>616</v>
      </c>
      <c r="F144">
        <v>5</v>
      </c>
      <c r="G144" t="s">
        <v>596</v>
      </c>
      <c r="H144" t="s">
        <v>354</v>
      </c>
      <c r="I144">
        <v>1657480718.8</v>
      </c>
      <c r="J144">
        <f t="shared" si="34"/>
        <v>4.9844458165278467E-3</v>
      </c>
      <c r="K144">
        <f t="shared" si="35"/>
        <v>4.9844458165278471</v>
      </c>
      <c r="L144">
        <f t="shared" si="36"/>
        <v>17.656852920911287</v>
      </c>
      <c r="M144">
        <f t="shared" si="37"/>
        <v>297.81670000000003</v>
      </c>
      <c r="N144">
        <f t="shared" si="38"/>
        <v>164.4113763956662</v>
      </c>
      <c r="O144">
        <f t="shared" si="39"/>
        <v>12.064359410047388</v>
      </c>
      <c r="P144">
        <f t="shared" si="40"/>
        <v>21.853522462262951</v>
      </c>
      <c r="Q144">
        <f t="shared" si="41"/>
        <v>0.23312743854053783</v>
      </c>
      <c r="R144">
        <f t="shared" si="42"/>
        <v>3.3077517032941017</v>
      </c>
      <c r="S144">
        <f t="shared" si="43"/>
        <v>0.22436894030577856</v>
      </c>
      <c r="T144">
        <f t="shared" si="44"/>
        <v>0.14099008805324997</v>
      </c>
      <c r="U144">
        <f t="shared" si="45"/>
        <v>321.51743639999995</v>
      </c>
      <c r="V144">
        <f t="shared" si="46"/>
        <v>25.627049741902461</v>
      </c>
      <c r="W144">
        <f t="shared" si="47"/>
        <v>24.978349999999999</v>
      </c>
      <c r="X144">
        <f t="shared" si="48"/>
        <v>3.1755757244932012</v>
      </c>
      <c r="Y144">
        <f t="shared" si="49"/>
        <v>49.999049549528799</v>
      </c>
      <c r="Z144">
        <f t="shared" si="50"/>
        <v>1.5984581044919668</v>
      </c>
      <c r="AA144">
        <f t="shared" si="51"/>
        <v>3.1969769803494814</v>
      </c>
      <c r="AB144">
        <f t="shared" si="52"/>
        <v>1.5771176200012345</v>
      </c>
      <c r="AC144">
        <f t="shared" si="53"/>
        <v>-219.81406050887804</v>
      </c>
      <c r="AD144">
        <f t="shared" si="54"/>
        <v>20.09572708251649</v>
      </c>
      <c r="AE144">
        <f t="shared" si="55"/>
        <v>1.2855308958069491</v>
      </c>
      <c r="AF144">
        <f t="shared" si="56"/>
        <v>123.08463386944537</v>
      </c>
      <c r="AG144">
        <f t="shared" si="57"/>
        <v>-28.574361785331433</v>
      </c>
      <c r="AH144">
        <f t="shared" si="58"/>
        <v>5.0065800061951045</v>
      </c>
      <c r="AI144">
        <f t="shared" si="59"/>
        <v>17.656852920911287</v>
      </c>
      <c r="AJ144">
        <v>292.41758835717599</v>
      </c>
      <c r="AK144">
        <v>296.987260606061</v>
      </c>
      <c r="AL144">
        <v>-3.2364003254785398</v>
      </c>
      <c r="AM144">
        <v>66.223710753450206</v>
      </c>
      <c r="AN144">
        <f t="shared" si="60"/>
        <v>4.9844458165278471</v>
      </c>
      <c r="AO144">
        <v>19.590457622015901</v>
      </c>
      <c r="AP144">
        <v>21.786563636363599</v>
      </c>
      <c r="AQ144">
        <v>9.6165626336330299E-6</v>
      </c>
      <c r="AR144">
        <v>78.858647777801593</v>
      </c>
      <c r="AS144">
        <v>21</v>
      </c>
      <c r="AT144">
        <v>4</v>
      </c>
      <c r="AU144">
        <f t="shared" si="61"/>
        <v>1</v>
      </c>
      <c r="AV144">
        <f t="shared" si="62"/>
        <v>0</v>
      </c>
      <c r="AW144">
        <f t="shared" si="63"/>
        <v>39117.378787183065</v>
      </c>
      <c r="AX144">
        <f t="shared" si="64"/>
        <v>2000.009</v>
      </c>
      <c r="AY144">
        <f t="shared" si="65"/>
        <v>1681.2075599999998</v>
      </c>
      <c r="AZ144">
        <f t="shared" si="66"/>
        <v>0.84059999730001211</v>
      </c>
      <c r="BA144">
        <f t="shared" si="67"/>
        <v>0.16075799478902342</v>
      </c>
      <c r="BB144">
        <v>2.2519999999999998</v>
      </c>
      <c r="BC144">
        <v>0.5</v>
      </c>
      <c r="BD144" t="s">
        <v>355</v>
      </c>
      <c r="BE144">
        <v>2</v>
      </c>
      <c r="BF144" t="b">
        <v>1</v>
      </c>
      <c r="BG144">
        <v>1657480718.8</v>
      </c>
      <c r="BH144">
        <v>297.81670000000003</v>
      </c>
      <c r="BI144">
        <v>285.61799999999999</v>
      </c>
      <c r="BJ144">
        <v>21.783560000000001</v>
      </c>
      <c r="BK144">
        <v>19.577649999999998</v>
      </c>
      <c r="BL144">
        <v>294.99259999999998</v>
      </c>
      <c r="BM144">
        <v>21.479500000000002</v>
      </c>
      <c r="BN144">
        <v>499.98469999999998</v>
      </c>
      <c r="BO144">
        <v>73.354129999999998</v>
      </c>
      <c r="BP144">
        <v>2.4973530000000001E-2</v>
      </c>
      <c r="BQ144">
        <v>25.09104</v>
      </c>
      <c r="BR144">
        <v>24.978349999999999</v>
      </c>
      <c r="BS144">
        <v>999.9</v>
      </c>
      <c r="BT144">
        <v>0</v>
      </c>
      <c r="BU144">
        <v>0</v>
      </c>
      <c r="BV144">
        <v>10021.746999999999</v>
      </c>
      <c r="BW144">
        <v>0</v>
      </c>
      <c r="BX144">
        <v>2082.9279999999999</v>
      </c>
      <c r="BY144">
        <v>12.198790000000001</v>
      </c>
      <c r="BZ144">
        <v>304.44869999999997</v>
      </c>
      <c r="CA144">
        <v>291.32150000000001</v>
      </c>
      <c r="CB144">
        <v>2.2059169999999999</v>
      </c>
      <c r="CC144">
        <v>285.61799999999999</v>
      </c>
      <c r="CD144">
        <v>19.577649999999998</v>
      </c>
      <c r="CE144">
        <v>1.5979140000000001</v>
      </c>
      <c r="CF144">
        <v>1.436102</v>
      </c>
      <c r="CG144">
        <v>13.93872</v>
      </c>
      <c r="CH144">
        <v>12.30429</v>
      </c>
      <c r="CI144">
        <v>2000.009</v>
      </c>
      <c r="CJ144">
        <v>0.98000069999999995</v>
      </c>
      <c r="CK144">
        <v>1.999971E-2</v>
      </c>
      <c r="CL144">
        <v>0</v>
      </c>
      <c r="CM144">
        <v>2.5011000000000001</v>
      </c>
      <c r="CN144">
        <v>0</v>
      </c>
      <c r="CO144">
        <v>3730.1379999999999</v>
      </c>
      <c r="CP144">
        <v>16705.48</v>
      </c>
      <c r="CQ144">
        <v>46.811999999999998</v>
      </c>
      <c r="CR144">
        <v>49.686999999999998</v>
      </c>
      <c r="CS144">
        <v>48.125</v>
      </c>
      <c r="CT144">
        <v>47.274799999999999</v>
      </c>
      <c r="CU144">
        <v>46.0124</v>
      </c>
      <c r="CV144">
        <v>1960.009</v>
      </c>
      <c r="CW144">
        <v>40</v>
      </c>
      <c r="CX144">
        <v>0</v>
      </c>
      <c r="CY144">
        <v>1651547506.2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3.5000000000000003E-2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11.11283375</v>
      </c>
      <c r="DO144">
        <v>8.2032588742964094</v>
      </c>
      <c r="DP144">
        <v>0.79529706801511402</v>
      </c>
      <c r="DQ144">
        <v>0</v>
      </c>
      <c r="DR144">
        <v>2.1954047499999998</v>
      </c>
      <c r="DS144">
        <v>2.0390656660411701E-2</v>
      </c>
      <c r="DT144">
        <v>5.48474793746261E-3</v>
      </c>
      <c r="DU144">
        <v>1</v>
      </c>
      <c r="DV144">
        <v>1</v>
      </c>
      <c r="DW144">
        <v>2</v>
      </c>
      <c r="DX144" t="s">
        <v>383</v>
      </c>
      <c r="DY144">
        <v>2.8155899999999998</v>
      </c>
      <c r="DZ144">
        <v>2.6416900000000001</v>
      </c>
      <c r="EA144">
        <v>5.4103199999999997E-2</v>
      </c>
      <c r="EB144">
        <v>5.2551199999999999E-2</v>
      </c>
      <c r="EC144">
        <v>7.7188099999999996E-2</v>
      </c>
      <c r="ED144">
        <v>7.1639099999999997E-2</v>
      </c>
      <c r="EE144">
        <v>26241.599999999999</v>
      </c>
      <c r="EF144">
        <v>22987</v>
      </c>
      <c r="EG144">
        <v>24863.1</v>
      </c>
      <c r="EH144">
        <v>23653.7</v>
      </c>
      <c r="EI144">
        <v>39221.5</v>
      </c>
      <c r="EJ144">
        <v>36389.1</v>
      </c>
      <c r="EK144">
        <v>45012.1</v>
      </c>
      <c r="EL144">
        <v>42251.8</v>
      </c>
      <c r="EM144">
        <v>1.71645</v>
      </c>
      <c r="EN144">
        <v>2.0515500000000002</v>
      </c>
      <c r="EO144">
        <v>-3.9622200000000003E-2</v>
      </c>
      <c r="EP144">
        <v>0</v>
      </c>
      <c r="EQ144">
        <v>25.632200000000001</v>
      </c>
      <c r="ER144">
        <v>999.9</v>
      </c>
      <c r="ES144">
        <v>34.256999999999998</v>
      </c>
      <c r="ET144">
        <v>38.098999999999997</v>
      </c>
      <c r="EU144">
        <v>31.258800000000001</v>
      </c>
      <c r="EV144">
        <v>52.760800000000003</v>
      </c>
      <c r="EW144">
        <v>28.6218</v>
      </c>
      <c r="EX144">
        <v>2</v>
      </c>
      <c r="EY144">
        <v>0.42164600000000002</v>
      </c>
      <c r="EZ144">
        <v>5.14316</v>
      </c>
      <c r="FA144">
        <v>20.168099999999999</v>
      </c>
      <c r="FB144">
        <v>5.2331599999999998</v>
      </c>
      <c r="FC144">
        <v>11.992000000000001</v>
      </c>
      <c r="FD144">
        <v>4.9554</v>
      </c>
      <c r="FE144">
        <v>3.3039800000000001</v>
      </c>
      <c r="FF144">
        <v>348.2</v>
      </c>
      <c r="FG144">
        <v>9999</v>
      </c>
      <c r="FH144">
        <v>9999</v>
      </c>
      <c r="FI144">
        <v>6248.2</v>
      </c>
      <c r="FJ144">
        <v>1.86822</v>
      </c>
      <c r="FK144">
        <v>1.8640099999999999</v>
      </c>
      <c r="FL144">
        <v>1.8713599999999999</v>
      </c>
      <c r="FM144">
        <v>1.86249</v>
      </c>
      <c r="FN144">
        <v>1.86188</v>
      </c>
      <c r="FO144">
        <v>1.86825</v>
      </c>
      <c r="FP144">
        <v>1.8583700000000001</v>
      </c>
      <c r="FQ144">
        <v>1.8646199999999999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2.7919999999999998</v>
      </c>
      <c r="GF144">
        <v>0.30409999999999998</v>
      </c>
      <c r="GG144">
        <v>1.5888367920270901</v>
      </c>
      <c r="GH144">
        <v>4.7671702753221603E-3</v>
      </c>
      <c r="GI144">
        <v>-2.2125445796511702E-6</v>
      </c>
      <c r="GJ144">
        <v>8.4011376092462001E-10</v>
      </c>
      <c r="GK144">
        <v>-6.0944756582233202E-2</v>
      </c>
      <c r="GL144">
        <v>-8.7290647325877699E-3</v>
      </c>
      <c r="GM144">
        <v>1.43137740804298E-3</v>
      </c>
      <c r="GN144">
        <v>-1.08861914993027E-5</v>
      </c>
      <c r="GO144">
        <v>12</v>
      </c>
      <c r="GP144">
        <v>2219</v>
      </c>
      <c r="GQ144">
        <v>4</v>
      </c>
      <c r="GR144">
        <v>38</v>
      </c>
      <c r="GS144">
        <v>3043.4</v>
      </c>
      <c r="GT144">
        <v>3043.4</v>
      </c>
      <c r="GU144">
        <v>0.91186500000000004</v>
      </c>
      <c r="GV144">
        <v>2.4291999999999998</v>
      </c>
      <c r="GW144">
        <v>1.9982899999999999</v>
      </c>
      <c r="GX144">
        <v>2.7014200000000002</v>
      </c>
      <c r="GY144">
        <v>2.0935100000000002</v>
      </c>
      <c r="GZ144">
        <v>2.3938000000000001</v>
      </c>
      <c r="HA144">
        <v>43.6447</v>
      </c>
      <c r="HB144">
        <v>13.4841</v>
      </c>
      <c r="HC144">
        <v>18</v>
      </c>
      <c r="HD144">
        <v>421.87799999999999</v>
      </c>
      <c r="HE144">
        <v>646.06799999999998</v>
      </c>
      <c r="HF144">
        <v>20.535699999999999</v>
      </c>
      <c r="HG144">
        <v>32.8264</v>
      </c>
      <c r="HH144">
        <v>29.999500000000001</v>
      </c>
      <c r="HI144">
        <v>32.771000000000001</v>
      </c>
      <c r="HJ144">
        <v>32.752400000000002</v>
      </c>
      <c r="HK144">
        <v>18.232399999999998</v>
      </c>
      <c r="HL144">
        <v>44.389099999999999</v>
      </c>
      <c r="HM144">
        <v>0</v>
      </c>
      <c r="HN144">
        <v>20.537299999999998</v>
      </c>
      <c r="HO144">
        <v>251.74700000000001</v>
      </c>
      <c r="HP144">
        <v>19.493200000000002</v>
      </c>
      <c r="HQ144">
        <v>95.217799999999997</v>
      </c>
      <c r="HR144">
        <v>99.288399999999996</v>
      </c>
    </row>
    <row r="145" spans="1:226" x14ac:dyDescent="0.2">
      <c r="A145">
        <v>129</v>
      </c>
      <c r="B145">
        <v>1657480726.5999999</v>
      </c>
      <c r="C145">
        <v>1457.5999999046301</v>
      </c>
      <c r="D145" t="s">
        <v>617</v>
      </c>
      <c r="E145" t="s">
        <v>618</v>
      </c>
      <c r="F145">
        <v>5</v>
      </c>
      <c r="G145" t="s">
        <v>596</v>
      </c>
      <c r="H145" t="s">
        <v>354</v>
      </c>
      <c r="I145">
        <v>1657480724.0999999</v>
      </c>
      <c r="J145">
        <f t="shared" ref="J145:J208" si="68">(K145)/1000</f>
        <v>5.0472235105753441E-3</v>
      </c>
      <c r="K145">
        <f t="shared" ref="K145:K208" si="69">IF(BF145, AN145, AH145)</f>
        <v>5.0472235105753445</v>
      </c>
      <c r="L145">
        <f t="shared" ref="L145:L208" si="70">IF(BF145, AI145, AG145)</f>
        <v>16.55695081210408</v>
      </c>
      <c r="M145">
        <f t="shared" ref="M145:M208" si="71">BH145 - IF(AU145&gt;1, L145*BB145*100/(AW145*BV145), 0)</f>
        <v>280.94144444444402</v>
      </c>
      <c r="N145">
        <f t="shared" ref="N145:N208" si="72">((T145-J145/2)*M145-L145)/(T145+J145/2)</f>
        <v>157.02706422359014</v>
      </c>
      <c r="O145">
        <f t="shared" ref="O145:O208" si="73">N145*(BO145+BP145)/1000</f>
        <v>11.522454900450551</v>
      </c>
      <c r="P145">
        <f t="shared" ref="P145:P208" si="74">(BH145 - IF(AU145&gt;1, L145*BB145*100/(AW145*BV145), 0))*(BO145+BP145)/1000</f>
        <v>20.615141340662127</v>
      </c>
      <c r="Q145">
        <f t="shared" ref="Q145:Q208" si="75">2/((1/S145-1/R145)+SIGN(S145)*SQRT((1/S145-1/R145)*(1/S145-1/R145) + 4*BC145/((BC145+1)*(BC145+1))*(2*1/S145*1/R145-1/R145*1/R145)))</f>
        <v>0.23577999989527507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3.3032553818442367</v>
      </c>
      <c r="S145">
        <f t="shared" ref="S145:S208" si="77">J145*(1000-(1000*0.61365*EXP(17.502*W145/(240.97+W145))/(BO145+BP145)+BJ145)/2)/(1000*0.61365*EXP(17.502*W145/(240.97+W145))/(BO145+BP145)-BJ145)</f>
        <v>0.22681348357201325</v>
      </c>
      <c r="T145">
        <f t="shared" ref="T145:T208" si="78">1/((BC145+1)/(Q145/1.6)+1/(R145/1.37)) + BC145/((BC145+1)/(Q145/1.6) + BC145/(R145/1.37))</f>
        <v>0.14253562223807273</v>
      </c>
      <c r="U145">
        <f t="shared" ref="U145:U208" si="79">(AX145*BA145)</f>
        <v>321.50961599999999</v>
      </c>
      <c r="V145">
        <f t="shared" ref="V145:V208" si="80">(BQ145+(U145+2*0.95*0.0000000567*(((BQ145+$B$7)+273)^4-(BQ145+273)^4)-44100*J145)/(1.84*29.3*R145+8*0.95*0.0000000567*(BQ145+273)^3))</f>
        <v>25.624118879489139</v>
      </c>
      <c r="W145">
        <f t="shared" ref="W145:W208" si="81">($C$7*BR145+$D$7*BS145+$E$7*V145)</f>
        <v>24.9896777777778</v>
      </c>
      <c r="X145">
        <f t="shared" ref="X145:X208" si="82">0.61365*EXP(17.502*W145/(240.97+W145))</f>
        <v>3.1777213376793512</v>
      </c>
      <c r="Y145">
        <f t="shared" ref="Y145:Y208" si="83">(Z145/AA145*100)</f>
        <v>49.951171499457182</v>
      </c>
      <c r="Z145">
        <f t="shared" ref="Z145:Z208" si="84">BJ145*(BO145+BP145)/1000</f>
        <v>1.5979779147025648</v>
      </c>
      <c r="AA145">
        <f t="shared" ref="AA145:AA208" si="85">0.61365*EXP(17.502*BQ145/(240.97+BQ145))</f>
        <v>3.199079954951467</v>
      </c>
      <c r="AB145">
        <f t="shared" ref="AB145:AB208" si="86">(X145-BJ145*(BO145+BP145)/1000)</f>
        <v>1.5797434229767864</v>
      </c>
      <c r="AC145">
        <f t="shared" ref="AC145:AC208" si="87">(-J145*44100)</f>
        <v>-222.58255681637269</v>
      </c>
      <c r="AD145">
        <f t="shared" ref="AD145:AD208" si="88">2*29.3*R145*0.92*(BQ145-W145)</f>
        <v>20.01676570600905</v>
      </c>
      <c r="AE145">
        <f t="shared" ref="AE145:AE208" si="89">2*0.95*0.0000000567*(((BQ145+$B$7)+273)^4-(W145+273)^4)</f>
        <v>1.2823670088771906</v>
      </c>
      <c r="AF145">
        <f t="shared" ref="AF145:AF208" si="90">U145+AE145+AC145+AD145</f>
        <v>120.22619189851356</v>
      </c>
      <c r="AG145">
        <f t="shared" ref="AG145:AG208" si="91">BN145*AU145*(BI145-BH145*(1000-AU145*BK145)/(1000-AU145*BJ145))/(100*BB145)</f>
        <v>-30.025053759761075</v>
      </c>
      <c r="AH145">
        <f t="shared" ref="AH145:AH208" si="92">1000*BN145*AU145*(BJ145-BK145)/(100*BB145*(1000-AU145*BJ145))</f>
        <v>5.0563772725917797</v>
      </c>
      <c r="AI145">
        <f t="shared" ref="AI145:AI208" si="93">(AJ145 - AK145 - BO145*1000/(8.314*(BQ145+273.15)) * AM145/BN145 * AL145) * BN145/(100*BB145) * (1000 - BK145)/1000</f>
        <v>16.55695081210408</v>
      </c>
      <c r="AJ145">
        <v>275.47158812750399</v>
      </c>
      <c r="AK145">
        <v>280.66663030302999</v>
      </c>
      <c r="AL145">
        <v>-3.2671255063846401</v>
      </c>
      <c r="AM145">
        <v>66.223710753450206</v>
      </c>
      <c r="AN145">
        <f t="shared" ref="AN145:AN208" si="94">(AP145 - AO145 + BO145*1000/(8.314*(BQ145+273.15)) * AR145/BN145 * AQ145) * BN145/(100*BB145) * 1000/(1000 - AP145)</f>
        <v>5.0472235105753445</v>
      </c>
      <c r="AO145">
        <v>19.5486391544216</v>
      </c>
      <c r="AP145">
        <v>21.773137762237798</v>
      </c>
      <c r="AQ145">
        <v>-1.3586643820205299E-4</v>
      </c>
      <c r="AR145">
        <v>78.858647777801593</v>
      </c>
      <c r="AS145">
        <v>21</v>
      </c>
      <c r="AT145">
        <v>4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39045.866762987614</v>
      </c>
      <c r="AX145">
        <f t="shared" ref="AX145:AX208" si="98">$B$11*BW145+$C$11*BX145+$F$11*CI145*(1-CL145)</f>
        <v>1999.96</v>
      </c>
      <c r="AY145">
        <f t="shared" ref="AY145:AY208" si="99">AX145*AZ145</f>
        <v>1681.1663999999998</v>
      </c>
      <c r="AZ145">
        <f t="shared" ref="AZ145:AZ208" si="100">($B$11*$D$9+$C$11*$D$9+$F$11*((CV145+CN145)/MAX(CV145+CN145+CW145, 0.1)*$I$9+CW145/MAX(CV145+CN145+CW145, 0.1)*$J$9))/($B$11+$C$11+$F$11)</f>
        <v>0.84060001200023993</v>
      </c>
      <c r="BA145">
        <f t="shared" ref="BA145:BA208" si="101">($B$11*$K$9+$C$11*$K$9+$F$11*((CV145+CN145)/MAX(CV145+CN145+CW145, 0.1)*$P$9+CW145/MAX(CV145+CN145+CW145, 0.1)*$Q$9))/($B$11+$C$11+$F$11)</f>
        <v>0.1607580231604632</v>
      </c>
      <c r="BB145">
        <v>2.2519999999999998</v>
      </c>
      <c r="BC145">
        <v>0.5</v>
      </c>
      <c r="BD145" t="s">
        <v>355</v>
      </c>
      <c r="BE145">
        <v>2</v>
      </c>
      <c r="BF145" t="b">
        <v>1</v>
      </c>
      <c r="BG145">
        <v>1657480724.0999999</v>
      </c>
      <c r="BH145">
        <v>280.94144444444402</v>
      </c>
      <c r="BI145">
        <v>268.057444444444</v>
      </c>
      <c r="BJ145">
        <v>21.7771111111111</v>
      </c>
      <c r="BK145">
        <v>19.549222222222198</v>
      </c>
      <c r="BL145">
        <v>278.17944444444402</v>
      </c>
      <c r="BM145">
        <v>21.473277777777799</v>
      </c>
      <c r="BN145">
        <v>499.97944444444403</v>
      </c>
      <c r="BO145">
        <v>73.353399999999993</v>
      </c>
      <c r="BP145">
        <v>2.5383188888888901E-2</v>
      </c>
      <c r="BQ145">
        <v>25.102077777777801</v>
      </c>
      <c r="BR145">
        <v>24.9896777777778</v>
      </c>
      <c r="BS145">
        <v>999.9</v>
      </c>
      <c r="BT145">
        <v>0</v>
      </c>
      <c r="BU145">
        <v>0</v>
      </c>
      <c r="BV145">
        <v>10003.129999999999</v>
      </c>
      <c r="BW145">
        <v>0</v>
      </c>
      <c r="BX145">
        <v>2084.76444444444</v>
      </c>
      <c r="BY145">
        <v>12.883800000000001</v>
      </c>
      <c r="BZ145">
        <v>287.19555555555598</v>
      </c>
      <c r="CA145">
        <v>273.40233333333299</v>
      </c>
      <c r="CB145">
        <v>2.2278755555555598</v>
      </c>
      <c r="CC145">
        <v>268.057444444444</v>
      </c>
      <c r="CD145">
        <v>19.549222222222198</v>
      </c>
      <c r="CE145">
        <v>1.5974211111111101</v>
      </c>
      <c r="CF145">
        <v>1.43400333333333</v>
      </c>
      <c r="CG145">
        <v>13.9339666666667</v>
      </c>
      <c r="CH145">
        <v>12.282033333333301</v>
      </c>
      <c r="CI145">
        <v>1999.96</v>
      </c>
      <c r="CJ145">
        <v>0.98</v>
      </c>
      <c r="CK145">
        <v>2.00004333333333E-2</v>
      </c>
      <c r="CL145">
        <v>0</v>
      </c>
      <c r="CM145">
        <v>2.4421666666666701</v>
      </c>
      <c r="CN145">
        <v>0</v>
      </c>
      <c r="CO145">
        <v>3720.0522222222198</v>
      </c>
      <c r="CP145">
        <v>16705.077777777798</v>
      </c>
      <c r="CQ145">
        <v>46.784444444444397</v>
      </c>
      <c r="CR145">
        <v>49.673222222222201</v>
      </c>
      <c r="CS145">
        <v>48.061999999999998</v>
      </c>
      <c r="CT145">
        <v>47.25</v>
      </c>
      <c r="CU145">
        <v>46</v>
      </c>
      <c r="CV145">
        <v>1959.96</v>
      </c>
      <c r="CW145">
        <v>40</v>
      </c>
      <c r="CX145">
        <v>0</v>
      </c>
      <c r="CY145">
        <v>1651547511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3.5000000000000003E-2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11.79424</v>
      </c>
      <c r="DO145">
        <v>7.5154041275797203</v>
      </c>
      <c r="DP145">
        <v>0.72477317065410196</v>
      </c>
      <c r="DQ145">
        <v>0</v>
      </c>
      <c r="DR145">
        <v>2.2041727500000001</v>
      </c>
      <c r="DS145">
        <v>0.12780056285177499</v>
      </c>
      <c r="DT145">
        <v>1.5613275599229599E-2</v>
      </c>
      <c r="DU145">
        <v>0</v>
      </c>
      <c r="DV145">
        <v>0</v>
      </c>
      <c r="DW145">
        <v>2</v>
      </c>
      <c r="DX145" t="s">
        <v>357</v>
      </c>
      <c r="DY145">
        <v>2.8157100000000002</v>
      </c>
      <c r="DZ145">
        <v>2.6420400000000002</v>
      </c>
      <c r="EA145">
        <v>5.15662E-2</v>
      </c>
      <c r="EB145">
        <v>4.9889500000000003E-2</v>
      </c>
      <c r="EC145">
        <v>7.7160000000000006E-2</v>
      </c>
      <c r="ED145">
        <v>7.1640700000000002E-2</v>
      </c>
      <c r="EE145">
        <v>26312.5</v>
      </c>
      <c r="EF145">
        <v>23051.3</v>
      </c>
      <c r="EG145">
        <v>24863.599999999999</v>
      </c>
      <c r="EH145">
        <v>23653.5</v>
      </c>
      <c r="EI145">
        <v>39223.300000000003</v>
      </c>
      <c r="EJ145">
        <v>36388.699999999997</v>
      </c>
      <c r="EK145">
        <v>45012.9</v>
      </c>
      <c r="EL145">
        <v>42251.5</v>
      </c>
      <c r="EM145">
        <v>1.7166999999999999</v>
      </c>
      <c r="EN145">
        <v>2.0513499999999998</v>
      </c>
      <c r="EO145">
        <v>-3.8508300000000002E-2</v>
      </c>
      <c r="EP145">
        <v>0</v>
      </c>
      <c r="EQ145">
        <v>25.626300000000001</v>
      </c>
      <c r="ER145">
        <v>999.9</v>
      </c>
      <c r="ES145">
        <v>34.232999999999997</v>
      </c>
      <c r="ET145">
        <v>38.119</v>
      </c>
      <c r="EU145">
        <v>31.271999999999998</v>
      </c>
      <c r="EV145">
        <v>52.710799999999999</v>
      </c>
      <c r="EW145">
        <v>28.5777</v>
      </c>
      <c r="EX145">
        <v>2</v>
      </c>
      <c r="EY145">
        <v>0.42103699999999999</v>
      </c>
      <c r="EZ145">
        <v>5.1547099999999997</v>
      </c>
      <c r="FA145">
        <v>20.1678</v>
      </c>
      <c r="FB145">
        <v>5.2333100000000004</v>
      </c>
      <c r="FC145">
        <v>11.992000000000001</v>
      </c>
      <c r="FD145">
        <v>4.9557500000000001</v>
      </c>
      <c r="FE145">
        <v>3.3039800000000001</v>
      </c>
      <c r="FF145">
        <v>348.2</v>
      </c>
      <c r="FG145">
        <v>9999</v>
      </c>
      <c r="FH145">
        <v>9999</v>
      </c>
      <c r="FI145">
        <v>6248.2</v>
      </c>
      <c r="FJ145">
        <v>1.86819</v>
      </c>
      <c r="FK145">
        <v>1.8640099999999999</v>
      </c>
      <c r="FL145">
        <v>1.87137</v>
      </c>
      <c r="FM145">
        <v>1.86249</v>
      </c>
      <c r="FN145">
        <v>1.86188</v>
      </c>
      <c r="FO145">
        <v>1.86825</v>
      </c>
      <c r="FP145">
        <v>1.8583700000000001</v>
      </c>
      <c r="FQ145">
        <v>1.8646199999999999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2.7330000000000001</v>
      </c>
      <c r="GF145">
        <v>0.30370000000000003</v>
      </c>
      <c r="GG145">
        <v>1.5888367920270901</v>
      </c>
      <c r="GH145">
        <v>4.7671702753221603E-3</v>
      </c>
      <c r="GI145">
        <v>-2.2125445796511702E-6</v>
      </c>
      <c r="GJ145">
        <v>8.4011376092462001E-10</v>
      </c>
      <c r="GK145">
        <v>-6.0944756582233202E-2</v>
      </c>
      <c r="GL145">
        <v>-8.7290647325877699E-3</v>
      </c>
      <c r="GM145">
        <v>1.43137740804298E-3</v>
      </c>
      <c r="GN145">
        <v>-1.08861914993027E-5</v>
      </c>
      <c r="GO145">
        <v>12</v>
      </c>
      <c r="GP145">
        <v>2219</v>
      </c>
      <c r="GQ145">
        <v>4</v>
      </c>
      <c r="GR145">
        <v>38</v>
      </c>
      <c r="GS145">
        <v>3043.4</v>
      </c>
      <c r="GT145">
        <v>3043.4</v>
      </c>
      <c r="GU145">
        <v>0.865479</v>
      </c>
      <c r="GV145">
        <v>2.4279799999999998</v>
      </c>
      <c r="GW145">
        <v>1.9982899999999999</v>
      </c>
      <c r="GX145">
        <v>2.7014200000000002</v>
      </c>
      <c r="GY145">
        <v>2.0935100000000002</v>
      </c>
      <c r="GZ145">
        <v>2.3706100000000001</v>
      </c>
      <c r="HA145">
        <v>43.6721</v>
      </c>
      <c r="HB145">
        <v>13.4841</v>
      </c>
      <c r="HC145">
        <v>18</v>
      </c>
      <c r="HD145">
        <v>421.98200000000003</v>
      </c>
      <c r="HE145">
        <v>645.82299999999998</v>
      </c>
      <c r="HF145">
        <v>20.549900000000001</v>
      </c>
      <c r="HG145">
        <v>32.816400000000002</v>
      </c>
      <c r="HH145">
        <v>29.999600000000001</v>
      </c>
      <c r="HI145">
        <v>32.764499999999998</v>
      </c>
      <c r="HJ145">
        <v>32.745100000000001</v>
      </c>
      <c r="HK145">
        <v>17.286300000000001</v>
      </c>
      <c r="HL145">
        <v>44.389099999999999</v>
      </c>
      <c r="HM145">
        <v>0</v>
      </c>
      <c r="HN145">
        <v>20.550599999999999</v>
      </c>
      <c r="HO145">
        <v>231.66</v>
      </c>
      <c r="HP145">
        <v>19.4907</v>
      </c>
      <c r="HQ145">
        <v>95.219499999999996</v>
      </c>
      <c r="HR145">
        <v>99.287599999999998</v>
      </c>
    </row>
    <row r="146" spans="1:226" x14ac:dyDescent="0.2">
      <c r="A146">
        <v>130</v>
      </c>
      <c r="B146">
        <v>1657480731.5999999</v>
      </c>
      <c r="C146">
        <v>1462.5999999046301</v>
      </c>
      <c r="D146" t="s">
        <v>619</v>
      </c>
      <c r="E146" t="s">
        <v>620</v>
      </c>
      <c r="F146">
        <v>5</v>
      </c>
      <c r="G146" t="s">
        <v>596</v>
      </c>
      <c r="H146" t="s">
        <v>354</v>
      </c>
      <c r="I146">
        <v>1657480728.8</v>
      </c>
      <c r="J146">
        <f t="shared" si="68"/>
        <v>5.0372700637746175E-3</v>
      </c>
      <c r="K146">
        <f t="shared" si="69"/>
        <v>5.0372700637746171</v>
      </c>
      <c r="L146">
        <f t="shared" si="70"/>
        <v>15.360066242071209</v>
      </c>
      <c r="M146">
        <f t="shared" si="71"/>
        <v>265.94549999999998</v>
      </c>
      <c r="N146">
        <f t="shared" si="72"/>
        <v>150.41293994491068</v>
      </c>
      <c r="O146">
        <f t="shared" si="73"/>
        <v>11.037100734890977</v>
      </c>
      <c r="P146">
        <f t="shared" si="74"/>
        <v>19.514725758076409</v>
      </c>
      <c r="Q146">
        <f t="shared" si="75"/>
        <v>0.23490271432365437</v>
      </c>
      <c r="R146">
        <f t="shared" si="76"/>
        <v>3.3063082852774741</v>
      </c>
      <c r="S146">
        <f t="shared" si="77"/>
        <v>0.22600932831529003</v>
      </c>
      <c r="T146">
        <f t="shared" si="78"/>
        <v>0.14202681206851347</v>
      </c>
      <c r="U146">
        <f t="shared" si="79"/>
        <v>321.5204688</v>
      </c>
      <c r="V146">
        <f t="shared" si="80"/>
        <v>25.634706878542833</v>
      </c>
      <c r="W146">
        <f t="shared" si="81"/>
        <v>25.000800000000002</v>
      </c>
      <c r="X146">
        <f t="shared" si="82"/>
        <v>3.1798292487290385</v>
      </c>
      <c r="Y146">
        <f t="shared" si="83"/>
        <v>49.913987304956706</v>
      </c>
      <c r="Z146">
        <f t="shared" si="84"/>
        <v>1.5976135029751435</v>
      </c>
      <c r="AA146">
        <f t="shared" si="85"/>
        <v>3.2007330795159548</v>
      </c>
      <c r="AB146">
        <f t="shared" si="86"/>
        <v>1.582215745753895</v>
      </c>
      <c r="AC146">
        <f t="shared" si="87"/>
        <v>-222.14360981246062</v>
      </c>
      <c r="AD146">
        <f t="shared" si="88"/>
        <v>19.598553665732521</v>
      </c>
      <c r="AE146">
        <f t="shared" si="89"/>
        <v>1.2545400274172562</v>
      </c>
      <c r="AF146">
        <f t="shared" si="90"/>
        <v>120.22995268068915</v>
      </c>
      <c r="AG146">
        <f t="shared" si="91"/>
        <v>-31.036050405481085</v>
      </c>
      <c r="AH146">
        <f t="shared" si="92"/>
        <v>5.0375401741463275</v>
      </c>
      <c r="AI146">
        <f t="shared" si="93"/>
        <v>15.360066242071209</v>
      </c>
      <c r="AJ146">
        <v>258.59425205927897</v>
      </c>
      <c r="AK146">
        <v>264.33723636363601</v>
      </c>
      <c r="AL146">
        <v>-3.26673784717042</v>
      </c>
      <c r="AM146">
        <v>66.223710753450206</v>
      </c>
      <c r="AN146">
        <f t="shared" si="94"/>
        <v>5.0372700637746171</v>
      </c>
      <c r="AO146">
        <v>19.551088360244901</v>
      </c>
      <c r="AP146">
        <v>21.770667832167899</v>
      </c>
      <c r="AQ146">
        <v>-1.6086847648547901E-5</v>
      </c>
      <c r="AR146">
        <v>78.858647777801593</v>
      </c>
      <c r="AS146">
        <v>21</v>
      </c>
      <c r="AT146">
        <v>4</v>
      </c>
      <c r="AU146">
        <f t="shared" si="95"/>
        <v>1</v>
      </c>
      <c r="AV146">
        <f t="shared" si="96"/>
        <v>0</v>
      </c>
      <c r="AW146">
        <f t="shared" si="97"/>
        <v>39092.285305844198</v>
      </c>
      <c r="AX146">
        <f t="shared" si="98"/>
        <v>2000.028</v>
      </c>
      <c r="AY146">
        <f t="shared" si="99"/>
        <v>1681.2235200000002</v>
      </c>
      <c r="AZ146">
        <f t="shared" si="100"/>
        <v>0.84059999160011767</v>
      </c>
      <c r="BA146">
        <f t="shared" si="101"/>
        <v>0.16075798378822698</v>
      </c>
      <c r="BB146">
        <v>2.2519999999999998</v>
      </c>
      <c r="BC146">
        <v>0.5</v>
      </c>
      <c r="BD146" t="s">
        <v>355</v>
      </c>
      <c r="BE146">
        <v>2</v>
      </c>
      <c r="BF146" t="b">
        <v>1</v>
      </c>
      <c r="BG146">
        <v>1657480728.8</v>
      </c>
      <c r="BH146">
        <v>265.94549999999998</v>
      </c>
      <c r="BI146">
        <v>252.56960000000001</v>
      </c>
      <c r="BJ146">
        <v>21.772179999999999</v>
      </c>
      <c r="BK146">
        <v>19.55256</v>
      </c>
      <c r="BL146">
        <v>263.2398</v>
      </c>
      <c r="BM146">
        <v>21.468530000000001</v>
      </c>
      <c r="BN146">
        <v>499.97500000000002</v>
      </c>
      <c r="BO146">
        <v>73.353160000000003</v>
      </c>
      <c r="BP146">
        <v>2.550502E-2</v>
      </c>
      <c r="BQ146">
        <v>25.110749999999999</v>
      </c>
      <c r="BR146">
        <v>25.000800000000002</v>
      </c>
      <c r="BS146">
        <v>999.9</v>
      </c>
      <c r="BT146">
        <v>0</v>
      </c>
      <c r="BU146">
        <v>0</v>
      </c>
      <c r="BV146">
        <v>10015.870000000001</v>
      </c>
      <c r="BW146">
        <v>0</v>
      </c>
      <c r="BX146">
        <v>2088.2379999999998</v>
      </c>
      <c r="BY146">
        <v>13.37579</v>
      </c>
      <c r="BZ146">
        <v>271.8646</v>
      </c>
      <c r="CA146">
        <v>257.60660000000001</v>
      </c>
      <c r="CB146">
        <v>2.2196220000000002</v>
      </c>
      <c r="CC146">
        <v>252.56960000000001</v>
      </c>
      <c r="CD146">
        <v>19.55256</v>
      </c>
      <c r="CE146">
        <v>1.5970569999999999</v>
      </c>
      <c r="CF146">
        <v>1.43424</v>
      </c>
      <c r="CG146">
        <v>13.930440000000001</v>
      </c>
      <c r="CH146">
        <v>12.28457</v>
      </c>
      <c r="CI146">
        <v>2000.028</v>
      </c>
      <c r="CJ146">
        <v>0.98000069999999995</v>
      </c>
      <c r="CK146">
        <v>1.999971E-2</v>
      </c>
      <c r="CL146">
        <v>0</v>
      </c>
      <c r="CM146">
        <v>2.60581</v>
      </c>
      <c r="CN146">
        <v>0</v>
      </c>
      <c r="CO146">
        <v>3704.86</v>
      </c>
      <c r="CP146">
        <v>16705.650000000001</v>
      </c>
      <c r="CQ146">
        <v>46.7562</v>
      </c>
      <c r="CR146">
        <v>49.643599999999999</v>
      </c>
      <c r="CS146">
        <v>48.061999999999998</v>
      </c>
      <c r="CT146">
        <v>47.25</v>
      </c>
      <c r="CU146">
        <v>45.987400000000001</v>
      </c>
      <c r="CV146">
        <v>1960.028</v>
      </c>
      <c r="CW146">
        <v>40</v>
      </c>
      <c r="CX146">
        <v>0</v>
      </c>
      <c r="CY146">
        <v>1651547515.8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3.5000000000000003E-2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12.407120000000001</v>
      </c>
      <c r="DO146">
        <v>7.3615339587241904</v>
      </c>
      <c r="DP146">
        <v>0.70997303758663999</v>
      </c>
      <c r="DQ146">
        <v>0</v>
      </c>
      <c r="DR146">
        <v>2.2107625</v>
      </c>
      <c r="DS146">
        <v>0.129884577861163</v>
      </c>
      <c r="DT146">
        <v>1.5816658109411099E-2</v>
      </c>
      <c r="DU146">
        <v>0</v>
      </c>
      <c r="DV146">
        <v>0</v>
      </c>
      <c r="DW146">
        <v>2</v>
      </c>
      <c r="DX146" t="s">
        <v>357</v>
      </c>
      <c r="DY146">
        <v>2.8155999999999999</v>
      </c>
      <c r="DZ146">
        <v>2.6421399999999999</v>
      </c>
      <c r="EA146">
        <v>4.8977E-2</v>
      </c>
      <c r="EB146">
        <v>4.7226299999999999E-2</v>
      </c>
      <c r="EC146">
        <v>7.7151700000000004E-2</v>
      </c>
      <c r="ED146">
        <v>7.1653400000000006E-2</v>
      </c>
      <c r="EE146">
        <v>26384.5</v>
      </c>
      <c r="EF146">
        <v>23116.5</v>
      </c>
      <c r="EG146">
        <v>24863.7</v>
      </c>
      <c r="EH146">
        <v>23654.1</v>
      </c>
      <c r="EI146">
        <v>39224.199999999997</v>
      </c>
      <c r="EJ146">
        <v>36388.9</v>
      </c>
      <c r="EK146">
        <v>45013.599999999999</v>
      </c>
      <c r="EL146">
        <v>42252.4</v>
      </c>
      <c r="EM146">
        <v>1.7167699999999999</v>
      </c>
      <c r="EN146">
        <v>2.0514800000000002</v>
      </c>
      <c r="EO146">
        <v>-3.7685000000000003E-2</v>
      </c>
      <c r="EP146">
        <v>0</v>
      </c>
      <c r="EQ146">
        <v>25.623200000000001</v>
      </c>
      <c r="ER146">
        <v>999.9</v>
      </c>
      <c r="ES146">
        <v>34.232999999999997</v>
      </c>
      <c r="ET146">
        <v>38.139000000000003</v>
      </c>
      <c r="EU146">
        <v>31.302</v>
      </c>
      <c r="EV146">
        <v>52.540799999999997</v>
      </c>
      <c r="EW146">
        <v>28.677900000000001</v>
      </c>
      <c r="EX146">
        <v>2</v>
      </c>
      <c r="EY146">
        <v>0.42043999999999998</v>
      </c>
      <c r="EZ146">
        <v>5.1914400000000001</v>
      </c>
      <c r="FA146">
        <v>20.166899999999998</v>
      </c>
      <c r="FB146">
        <v>5.2331599999999998</v>
      </c>
      <c r="FC146">
        <v>11.992000000000001</v>
      </c>
      <c r="FD146">
        <v>4.9558</v>
      </c>
      <c r="FE146">
        <v>3.3039999999999998</v>
      </c>
      <c r="FF146">
        <v>348.2</v>
      </c>
      <c r="FG146">
        <v>9999</v>
      </c>
      <c r="FH146">
        <v>9999</v>
      </c>
      <c r="FI146">
        <v>6248.5</v>
      </c>
      <c r="FJ146">
        <v>1.86818</v>
      </c>
      <c r="FK146">
        <v>1.8640099999999999</v>
      </c>
      <c r="FL146">
        <v>1.8713500000000001</v>
      </c>
      <c r="FM146">
        <v>1.86249</v>
      </c>
      <c r="FN146">
        <v>1.86188</v>
      </c>
      <c r="FO146">
        <v>1.86822</v>
      </c>
      <c r="FP146">
        <v>1.8583700000000001</v>
      </c>
      <c r="FQ146">
        <v>1.8646199999999999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2.6720000000000002</v>
      </c>
      <c r="GF146">
        <v>0.30359999999999998</v>
      </c>
      <c r="GG146">
        <v>1.5888367920270901</v>
      </c>
      <c r="GH146">
        <v>4.7671702753221603E-3</v>
      </c>
      <c r="GI146">
        <v>-2.2125445796511702E-6</v>
      </c>
      <c r="GJ146">
        <v>8.4011376092462001E-10</v>
      </c>
      <c r="GK146">
        <v>-6.0944756582233202E-2</v>
      </c>
      <c r="GL146">
        <v>-8.7290647325877699E-3</v>
      </c>
      <c r="GM146">
        <v>1.43137740804298E-3</v>
      </c>
      <c r="GN146">
        <v>-1.08861914993027E-5</v>
      </c>
      <c r="GO146">
        <v>12</v>
      </c>
      <c r="GP146">
        <v>2219</v>
      </c>
      <c r="GQ146">
        <v>4</v>
      </c>
      <c r="GR146">
        <v>38</v>
      </c>
      <c r="GS146">
        <v>3043.5</v>
      </c>
      <c r="GT146">
        <v>3043.5</v>
      </c>
      <c r="GU146">
        <v>0.82275399999999999</v>
      </c>
      <c r="GV146">
        <v>2.4279799999999998</v>
      </c>
      <c r="GW146">
        <v>1.9982899999999999</v>
      </c>
      <c r="GX146">
        <v>2.7014200000000002</v>
      </c>
      <c r="GY146">
        <v>2.0935100000000002</v>
      </c>
      <c r="GZ146">
        <v>2.4011200000000001</v>
      </c>
      <c r="HA146">
        <v>43.6995</v>
      </c>
      <c r="HB146">
        <v>13.492900000000001</v>
      </c>
      <c r="HC146">
        <v>18</v>
      </c>
      <c r="HD146">
        <v>421.983</v>
      </c>
      <c r="HE146">
        <v>645.85599999999999</v>
      </c>
      <c r="HF146">
        <v>20.5593</v>
      </c>
      <c r="HG146">
        <v>32.806699999999999</v>
      </c>
      <c r="HH146">
        <v>29.999600000000001</v>
      </c>
      <c r="HI146">
        <v>32.757899999999999</v>
      </c>
      <c r="HJ146">
        <v>32.738500000000002</v>
      </c>
      <c r="HK146">
        <v>16.4389</v>
      </c>
      <c r="HL146">
        <v>44.389099999999999</v>
      </c>
      <c r="HM146">
        <v>0</v>
      </c>
      <c r="HN146">
        <v>20.5549</v>
      </c>
      <c r="HO146">
        <v>218.131</v>
      </c>
      <c r="HP146">
        <v>19.4894</v>
      </c>
      <c r="HQ146">
        <v>95.220600000000005</v>
      </c>
      <c r="HR146">
        <v>99.289900000000003</v>
      </c>
    </row>
    <row r="147" spans="1:226" x14ac:dyDescent="0.2">
      <c r="A147">
        <v>131</v>
      </c>
      <c r="B147">
        <v>1657480736.5999999</v>
      </c>
      <c r="C147">
        <v>1467.5999999046301</v>
      </c>
      <c r="D147" t="s">
        <v>621</v>
      </c>
      <c r="E147" t="s">
        <v>622</v>
      </c>
      <c r="F147">
        <v>5</v>
      </c>
      <c r="G147" t="s">
        <v>596</v>
      </c>
      <c r="H147" t="s">
        <v>354</v>
      </c>
      <c r="I147">
        <v>1657480734.0999999</v>
      </c>
      <c r="J147">
        <f t="shared" si="68"/>
        <v>5.0203415446794294E-3</v>
      </c>
      <c r="K147">
        <f t="shared" si="69"/>
        <v>5.0203415446794297</v>
      </c>
      <c r="L147">
        <f t="shared" si="70"/>
        <v>14.084327579389191</v>
      </c>
      <c r="M147">
        <f t="shared" si="71"/>
        <v>249.17344444444399</v>
      </c>
      <c r="N147">
        <f t="shared" si="72"/>
        <v>142.40853477650211</v>
      </c>
      <c r="O147">
        <f t="shared" si="73"/>
        <v>10.449822658828026</v>
      </c>
      <c r="P147">
        <f t="shared" si="74"/>
        <v>18.284145046645172</v>
      </c>
      <c r="Q147">
        <f t="shared" si="75"/>
        <v>0.23336217196207087</v>
      </c>
      <c r="R147">
        <f t="shared" si="76"/>
        <v>3.3064227421102479</v>
      </c>
      <c r="S147">
        <f t="shared" si="77"/>
        <v>0.22458299973163368</v>
      </c>
      <c r="T147">
        <f t="shared" si="78"/>
        <v>0.14112563074765352</v>
      </c>
      <c r="U147">
        <f t="shared" si="79"/>
        <v>321.52025600000059</v>
      </c>
      <c r="V147">
        <f t="shared" si="80"/>
        <v>25.654469630093601</v>
      </c>
      <c r="W147">
        <f t="shared" si="81"/>
        <v>25.024333333333299</v>
      </c>
      <c r="X147">
        <f t="shared" si="82"/>
        <v>3.1842933725412963</v>
      </c>
      <c r="Y147">
        <f t="shared" si="83"/>
        <v>49.86072018807031</v>
      </c>
      <c r="Z147">
        <f t="shared" si="84"/>
        <v>1.5974160052363835</v>
      </c>
      <c r="AA147">
        <f t="shared" si="85"/>
        <v>3.2037563822003952</v>
      </c>
      <c r="AB147">
        <f t="shared" si="86"/>
        <v>1.5868773673049128</v>
      </c>
      <c r="AC147">
        <f t="shared" si="87"/>
        <v>-221.39706212036285</v>
      </c>
      <c r="AD147">
        <f t="shared" si="88"/>
        <v>18.229632909782172</v>
      </c>
      <c r="AE147">
        <f t="shared" si="89"/>
        <v>1.1671037438196998</v>
      </c>
      <c r="AF147">
        <f t="shared" si="90"/>
        <v>119.51993053323963</v>
      </c>
      <c r="AG147">
        <f t="shared" si="91"/>
        <v>-30.620947151211229</v>
      </c>
      <c r="AH147">
        <f t="shared" si="92"/>
        <v>5.0176990953261997</v>
      </c>
      <c r="AI147">
        <f t="shared" si="93"/>
        <v>14.084327579389191</v>
      </c>
      <c r="AJ147">
        <v>242.537597234195</v>
      </c>
      <c r="AK147">
        <v>248.45681212121201</v>
      </c>
      <c r="AL147">
        <v>-3.1624838760916401</v>
      </c>
      <c r="AM147">
        <v>66.223710753450206</v>
      </c>
      <c r="AN147">
        <f t="shared" si="94"/>
        <v>5.0203415446794297</v>
      </c>
      <c r="AO147">
        <v>19.556883337145699</v>
      </c>
      <c r="AP147">
        <v>21.768743356643402</v>
      </c>
      <c r="AQ147">
        <v>-2.264680469184E-5</v>
      </c>
      <c r="AR147">
        <v>78.858647777801593</v>
      </c>
      <c r="AS147">
        <v>21</v>
      </c>
      <c r="AT147">
        <v>4</v>
      </c>
      <c r="AU147">
        <f t="shared" si="95"/>
        <v>1</v>
      </c>
      <c r="AV147">
        <f t="shared" si="96"/>
        <v>0</v>
      </c>
      <c r="AW147">
        <f t="shared" si="97"/>
        <v>39092.005433711034</v>
      </c>
      <c r="AX147">
        <f t="shared" si="98"/>
        <v>2000.0266666666701</v>
      </c>
      <c r="AY147">
        <f t="shared" si="99"/>
        <v>1681.2224000000028</v>
      </c>
      <c r="AZ147">
        <f t="shared" si="100"/>
        <v>0.84059999200010671</v>
      </c>
      <c r="BA147">
        <f t="shared" si="101"/>
        <v>0.16075798456020587</v>
      </c>
      <c r="BB147">
        <v>2.2519999999999998</v>
      </c>
      <c r="BC147">
        <v>0.5</v>
      </c>
      <c r="BD147" t="s">
        <v>355</v>
      </c>
      <c r="BE147">
        <v>2</v>
      </c>
      <c r="BF147" t="b">
        <v>1</v>
      </c>
      <c r="BG147">
        <v>1657480734.0999999</v>
      </c>
      <c r="BH147">
        <v>249.17344444444399</v>
      </c>
      <c r="BI147">
        <v>235.946</v>
      </c>
      <c r="BJ147">
        <v>21.7693333333333</v>
      </c>
      <c r="BK147">
        <v>19.5587444444444</v>
      </c>
      <c r="BL147">
        <v>246.53144444444399</v>
      </c>
      <c r="BM147">
        <v>21.465777777777799</v>
      </c>
      <c r="BN147">
        <v>500.04177777777801</v>
      </c>
      <c r="BO147">
        <v>73.353866666666704</v>
      </c>
      <c r="BP147">
        <v>2.5321422222222199E-2</v>
      </c>
      <c r="BQ147">
        <v>25.1266</v>
      </c>
      <c r="BR147">
        <v>25.024333333333299</v>
      </c>
      <c r="BS147">
        <v>999.9</v>
      </c>
      <c r="BT147">
        <v>0</v>
      </c>
      <c r="BU147">
        <v>0</v>
      </c>
      <c r="BV147">
        <v>10016.25</v>
      </c>
      <c r="BW147">
        <v>0</v>
      </c>
      <c r="BX147">
        <v>2092.1211111111102</v>
      </c>
      <c r="BY147">
        <v>13.227544444444399</v>
      </c>
      <c r="BZ147">
        <v>254.71866666666699</v>
      </c>
      <c r="CA147">
        <v>240.65299999999999</v>
      </c>
      <c r="CB147">
        <v>2.2105944444444399</v>
      </c>
      <c r="CC147">
        <v>235.946</v>
      </c>
      <c r="CD147">
        <v>19.5587444444444</v>
      </c>
      <c r="CE147">
        <v>1.59686444444444</v>
      </c>
      <c r="CF147">
        <v>1.4347088888888899</v>
      </c>
      <c r="CG147">
        <v>13.928566666666701</v>
      </c>
      <c r="CH147">
        <v>12.289544444444401</v>
      </c>
      <c r="CI147">
        <v>2000.0266666666701</v>
      </c>
      <c r="CJ147">
        <v>0.98000066666666696</v>
      </c>
      <c r="CK147">
        <v>1.9999744444444401E-2</v>
      </c>
      <c r="CL147">
        <v>0</v>
      </c>
      <c r="CM147">
        <v>2.59648888888889</v>
      </c>
      <c r="CN147">
        <v>0</v>
      </c>
      <c r="CO147">
        <v>3697.3244444444399</v>
      </c>
      <c r="CP147">
        <v>16705.622222222199</v>
      </c>
      <c r="CQ147">
        <v>46.75</v>
      </c>
      <c r="CR147">
        <v>49.625</v>
      </c>
      <c r="CS147">
        <v>48.061999999999998</v>
      </c>
      <c r="CT147">
        <v>47.207999999999998</v>
      </c>
      <c r="CU147">
        <v>45.944000000000003</v>
      </c>
      <c r="CV147">
        <v>1960.0266666666701</v>
      </c>
      <c r="CW147">
        <v>40</v>
      </c>
      <c r="CX147">
        <v>0</v>
      </c>
      <c r="CY147">
        <v>1651547521.2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3.5000000000000003E-2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12.861027500000001</v>
      </c>
      <c r="DO147">
        <v>5.0012881801125699</v>
      </c>
      <c r="DP147">
        <v>0.53018800391346999</v>
      </c>
      <c r="DQ147">
        <v>0</v>
      </c>
      <c r="DR147">
        <v>2.21546675</v>
      </c>
      <c r="DS147">
        <v>3.8331219512194002E-2</v>
      </c>
      <c r="DT147">
        <v>1.2570554161909501E-2</v>
      </c>
      <c r="DU147">
        <v>1</v>
      </c>
      <c r="DV147">
        <v>1</v>
      </c>
      <c r="DW147">
        <v>2</v>
      </c>
      <c r="DX147" t="s">
        <v>383</v>
      </c>
      <c r="DY147">
        <v>2.8157899999999998</v>
      </c>
      <c r="DZ147">
        <v>2.6417700000000002</v>
      </c>
      <c r="EA147">
        <v>4.6415999999999999E-2</v>
      </c>
      <c r="EB147">
        <v>4.4651799999999998E-2</v>
      </c>
      <c r="EC147">
        <v>7.7150499999999997E-2</v>
      </c>
      <c r="ED147">
        <v>7.1670700000000004E-2</v>
      </c>
      <c r="EE147">
        <v>26456.5</v>
      </c>
      <c r="EF147">
        <v>23179.3</v>
      </c>
      <c r="EG147">
        <v>24864.6</v>
      </c>
      <c r="EH147">
        <v>23654.400000000001</v>
      </c>
      <c r="EI147">
        <v>39225.199999999997</v>
      </c>
      <c r="EJ147">
        <v>36388.800000000003</v>
      </c>
      <c r="EK147">
        <v>45014.7</v>
      </c>
      <c r="EL147">
        <v>42253</v>
      </c>
      <c r="EM147">
        <v>1.7169000000000001</v>
      </c>
      <c r="EN147">
        <v>2.0513499999999998</v>
      </c>
      <c r="EO147">
        <v>-3.4339700000000001E-2</v>
      </c>
      <c r="EP147">
        <v>0</v>
      </c>
      <c r="EQ147">
        <v>25.625900000000001</v>
      </c>
      <c r="ER147">
        <v>999.9</v>
      </c>
      <c r="ES147">
        <v>34.207999999999998</v>
      </c>
      <c r="ET147">
        <v>38.168999999999997</v>
      </c>
      <c r="EU147">
        <v>31.331900000000001</v>
      </c>
      <c r="EV147">
        <v>52.4908</v>
      </c>
      <c r="EW147">
        <v>28.597799999999999</v>
      </c>
      <c r="EX147">
        <v>2</v>
      </c>
      <c r="EY147">
        <v>0.42320400000000002</v>
      </c>
      <c r="EZ147">
        <v>7.0197399999999996</v>
      </c>
      <c r="FA147">
        <v>20.098299999999998</v>
      </c>
      <c r="FB147">
        <v>5.23271</v>
      </c>
      <c r="FC147">
        <v>11.992000000000001</v>
      </c>
      <c r="FD147">
        <v>4.9555999999999996</v>
      </c>
      <c r="FE147">
        <v>3.3039000000000001</v>
      </c>
      <c r="FF147">
        <v>348.2</v>
      </c>
      <c r="FG147">
        <v>9999</v>
      </c>
      <c r="FH147">
        <v>9999</v>
      </c>
      <c r="FI147">
        <v>6248.5</v>
      </c>
      <c r="FJ147">
        <v>1.8681399999999999</v>
      </c>
      <c r="FK147">
        <v>1.86389</v>
      </c>
      <c r="FL147">
        <v>1.87134</v>
      </c>
      <c r="FM147">
        <v>1.8624499999999999</v>
      </c>
      <c r="FN147">
        <v>1.8617600000000001</v>
      </c>
      <c r="FO147">
        <v>1.86815</v>
      </c>
      <c r="FP147">
        <v>1.85836</v>
      </c>
      <c r="FQ147">
        <v>1.86459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2.613</v>
      </c>
      <c r="GF147">
        <v>0.30349999999999999</v>
      </c>
      <c r="GG147">
        <v>1.5888367920270901</v>
      </c>
      <c r="GH147">
        <v>4.7671702753221603E-3</v>
      </c>
      <c r="GI147">
        <v>-2.2125445796511702E-6</v>
      </c>
      <c r="GJ147">
        <v>8.4011376092462001E-10</v>
      </c>
      <c r="GK147">
        <v>-6.0944756582233202E-2</v>
      </c>
      <c r="GL147">
        <v>-8.7290647325877699E-3</v>
      </c>
      <c r="GM147">
        <v>1.43137740804298E-3</v>
      </c>
      <c r="GN147">
        <v>-1.08861914993027E-5</v>
      </c>
      <c r="GO147">
        <v>12</v>
      </c>
      <c r="GP147">
        <v>2219</v>
      </c>
      <c r="GQ147">
        <v>4</v>
      </c>
      <c r="GR147">
        <v>38</v>
      </c>
      <c r="GS147">
        <v>3043.6</v>
      </c>
      <c r="GT147">
        <v>3043.6</v>
      </c>
      <c r="GU147">
        <v>0.78002899999999997</v>
      </c>
      <c r="GV147">
        <v>2.4377399999999998</v>
      </c>
      <c r="GW147">
        <v>1.9982899999999999</v>
      </c>
      <c r="GX147">
        <v>2.7002000000000002</v>
      </c>
      <c r="GY147">
        <v>2.0935100000000002</v>
      </c>
      <c r="GZ147">
        <v>2.4230999999999998</v>
      </c>
      <c r="HA147">
        <v>43.6995</v>
      </c>
      <c r="HB147">
        <v>13.422800000000001</v>
      </c>
      <c r="HC147">
        <v>18</v>
      </c>
      <c r="HD147">
        <v>422.01900000000001</v>
      </c>
      <c r="HE147">
        <v>645.68399999999997</v>
      </c>
      <c r="HF147">
        <v>20.461400000000001</v>
      </c>
      <c r="HG147">
        <v>32.797199999999997</v>
      </c>
      <c r="HH147">
        <v>30.002199999999998</v>
      </c>
      <c r="HI147">
        <v>32.752200000000002</v>
      </c>
      <c r="HJ147">
        <v>32.732100000000003</v>
      </c>
      <c r="HK147">
        <v>15.513400000000001</v>
      </c>
      <c r="HL147">
        <v>44.389099999999999</v>
      </c>
      <c r="HM147">
        <v>0</v>
      </c>
      <c r="HN147">
        <v>20.1343</v>
      </c>
      <c r="HO147">
        <v>197.964</v>
      </c>
      <c r="HP147">
        <v>19.486000000000001</v>
      </c>
      <c r="HQ147">
        <v>95.223399999999998</v>
      </c>
      <c r="HR147">
        <v>99.291300000000007</v>
      </c>
    </row>
    <row r="148" spans="1:226" x14ac:dyDescent="0.2">
      <c r="A148">
        <v>132</v>
      </c>
      <c r="B148">
        <v>1657480741.5999999</v>
      </c>
      <c r="C148">
        <v>1472.5999999046301</v>
      </c>
      <c r="D148" t="s">
        <v>623</v>
      </c>
      <c r="E148" t="s">
        <v>624</v>
      </c>
      <c r="F148">
        <v>5</v>
      </c>
      <c r="G148" t="s">
        <v>596</v>
      </c>
      <c r="H148" t="s">
        <v>354</v>
      </c>
      <c r="I148">
        <v>1657480738.8</v>
      </c>
      <c r="J148">
        <f t="shared" si="68"/>
        <v>4.9569060408979774E-3</v>
      </c>
      <c r="K148">
        <f t="shared" si="69"/>
        <v>4.9569060408979775</v>
      </c>
      <c r="L148">
        <f t="shared" si="70"/>
        <v>12.808869665632217</v>
      </c>
      <c r="M148">
        <f t="shared" si="71"/>
        <v>234.8391</v>
      </c>
      <c r="N148">
        <f t="shared" si="72"/>
        <v>135.75792504175473</v>
      </c>
      <c r="O148">
        <f t="shared" si="73"/>
        <v>9.9617407276207182</v>
      </c>
      <c r="P148">
        <f t="shared" si="74"/>
        <v>17.232189031971938</v>
      </c>
      <c r="Q148">
        <f t="shared" si="75"/>
        <v>0.2289810703581221</v>
      </c>
      <c r="R148">
        <f t="shared" si="76"/>
        <v>3.2963284658870653</v>
      </c>
      <c r="S148">
        <f t="shared" si="77"/>
        <v>0.2204971429288265</v>
      </c>
      <c r="T148">
        <f t="shared" si="78"/>
        <v>0.13854677225518724</v>
      </c>
      <c r="U148">
        <f t="shared" si="79"/>
        <v>321.51775560000004</v>
      </c>
      <c r="V148">
        <f t="shared" si="80"/>
        <v>25.679753782318627</v>
      </c>
      <c r="W148">
        <f t="shared" si="81"/>
        <v>25.06739</v>
      </c>
      <c r="X148">
        <f t="shared" si="82"/>
        <v>3.1924751265071083</v>
      </c>
      <c r="Y148">
        <f t="shared" si="83"/>
        <v>49.812015351972775</v>
      </c>
      <c r="Z148">
        <f t="shared" si="84"/>
        <v>1.5967103469109059</v>
      </c>
      <c r="AA148">
        <f t="shared" si="85"/>
        <v>3.2054722854084825</v>
      </c>
      <c r="AB148">
        <f t="shared" si="86"/>
        <v>1.5957647795962024</v>
      </c>
      <c r="AC148">
        <f t="shared" si="87"/>
        <v>-218.59955640360081</v>
      </c>
      <c r="AD148">
        <f t="shared" si="88"/>
        <v>12.119935229248181</v>
      </c>
      <c r="AE148">
        <f t="shared" si="89"/>
        <v>0.77852662883218637</v>
      </c>
      <c r="AF148">
        <f t="shared" si="90"/>
        <v>115.81666105447961</v>
      </c>
      <c r="AG148">
        <f t="shared" si="91"/>
        <v>-31.988779546699043</v>
      </c>
      <c r="AH148">
        <f t="shared" si="92"/>
        <v>4.9829997015655056</v>
      </c>
      <c r="AI148">
        <f t="shared" si="93"/>
        <v>12.808869665632217</v>
      </c>
      <c r="AJ148">
        <v>226.40631962522201</v>
      </c>
      <c r="AK148">
        <v>232.81930303030299</v>
      </c>
      <c r="AL148">
        <v>-3.1388099825182301</v>
      </c>
      <c r="AM148">
        <v>66.223710753450206</v>
      </c>
      <c r="AN148">
        <f t="shared" si="94"/>
        <v>4.9569060408979775</v>
      </c>
      <c r="AO148">
        <v>19.562856452884599</v>
      </c>
      <c r="AP148">
        <v>21.747427972027999</v>
      </c>
      <c r="AQ148">
        <v>-6.6826899725946294E-5</v>
      </c>
      <c r="AR148">
        <v>78.858647777801593</v>
      </c>
      <c r="AS148">
        <v>21</v>
      </c>
      <c r="AT148">
        <v>4</v>
      </c>
      <c r="AU148">
        <f t="shared" si="95"/>
        <v>1</v>
      </c>
      <c r="AV148">
        <f t="shared" si="96"/>
        <v>0</v>
      </c>
      <c r="AW148">
        <f t="shared" si="97"/>
        <v>38933.560641714183</v>
      </c>
      <c r="AX148">
        <f t="shared" si="98"/>
        <v>2000.011</v>
      </c>
      <c r="AY148">
        <f t="shared" si="99"/>
        <v>1681.2092399999999</v>
      </c>
      <c r="AZ148">
        <f t="shared" si="100"/>
        <v>0.84059999670001817</v>
      </c>
      <c r="BA148">
        <f t="shared" si="101"/>
        <v>0.16075799363103505</v>
      </c>
      <c r="BB148">
        <v>2.2519999999999998</v>
      </c>
      <c r="BC148">
        <v>0.5</v>
      </c>
      <c r="BD148" t="s">
        <v>355</v>
      </c>
      <c r="BE148">
        <v>2</v>
      </c>
      <c r="BF148" t="b">
        <v>1</v>
      </c>
      <c r="BG148">
        <v>1657480738.8</v>
      </c>
      <c r="BH148">
        <v>234.8391</v>
      </c>
      <c r="BI148">
        <v>220.95699999999999</v>
      </c>
      <c r="BJ148">
        <v>21.75986</v>
      </c>
      <c r="BK148">
        <v>19.564129999999999</v>
      </c>
      <c r="BL148">
        <v>232.25210000000001</v>
      </c>
      <c r="BM148">
        <v>21.45665</v>
      </c>
      <c r="BN148">
        <v>499.94909999999999</v>
      </c>
      <c r="BO148">
        <v>73.352950000000007</v>
      </c>
      <c r="BP148">
        <v>2.575496E-2</v>
      </c>
      <c r="BQ148">
        <v>25.135590000000001</v>
      </c>
      <c r="BR148">
        <v>25.06739</v>
      </c>
      <c r="BS148">
        <v>999.9</v>
      </c>
      <c r="BT148">
        <v>0</v>
      </c>
      <c r="BU148">
        <v>0</v>
      </c>
      <c r="BV148">
        <v>9974.375</v>
      </c>
      <c r="BW148">
        <v>0</v>
      </c>
      <c r="BX148">
        <v>2095.8159999999998</v>
      </c>
      <c r="BY148">
        <v>13.882210000000001</v>
      </c>
      <c r="BZ148">
        <v>240.06290000000001</v>
      </c>
      <c r="CA148">
        <v>225.36600000000001</v>
      </c>
      <c r="CB148">
        <v>2.1957450000000001</v>
      </c>
      <c r="CC148">
        <v>220.95699999999999</v>
      </c>
      <c r="CD148">
        <v>19.564129999999999</v>
      </c>
      <c r="CE148">
        <v>1.5961510000000001</v>
      </c>
      <c r="CF148">
        <v>1.4350860000000001</v>
      </c>
      <c r="CG148">
        <v>13.921670000000001</v>
      </c>
      <c r="CH148">
        <v>12.293530000000001</v>
      </c>
      <c r="CI148">
        <v>2000.011</v>
      </c>
      <c r="CJ148">
        <v>0.98000039999999999</v>
      </c>
      <c r="CK148">
        <v>2.000002E-2</v>
      </c>
      <c r="CL148">
        <v>0</v>
      </c>
      <c r="CM148">
        <v>2.4291999999999998</v>
      </c>
      <c r="CN148">
        <v>0</v>
      </c>
      <c r="CO148">
        <v>3690.6120000000001</v>
      </c>
      <c r="CP148">
        <v>16705.490000000002</v>
      </c>
      <c r="CQ148">
        <v>46.75</v>
      </c>
      <c r="CR148">
        <v>49.625</v>
      </c>
      <c r="CS148">
        <v>48.037199999999999</v>
      </c>
      <c r="CT148">
        <v>47.186999999999998</v>
      </c>
      <c r="CU148">
        <v>45.936999999999998</v>
      </c>
      <c r="CV148">
        <v>1960.011</v>
      </c>
      <c r="CW148">
        <v>40</v>
      </c>
      <c r="CX148">
        <v>0</v>
      </c>
      <c r="CY148">
        <v>1651547526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3.5000000000000003E-2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13.254507500000001</v>
      </c>
      <c r="DO148">
        <v>3.3783771106941298</v>
      </c>
      <c r="DP148">
        <v>0.39913644057358399</v>
      </c>
      <c r="DQ148">
        <v>0</v>
      </c>
      <c r="DR148">
        <v>2.2159627500000001</v>
      </c>
      <c r="DS148">
        <v>-0.11360409005628699</v>
      </c>
      <c r="DT148">
        <v>1.12799423729689E-2</v>
      </c>
      <c r="DU148">
        <v>0</v>
      </c>
      <c r="DV148">
        <v>0</v>
      </c>
      <c r="DW148">
        <v>2</v>
      </c>
      <c r="DX148" t="s">
        <v>357</v>
      </c>
      <c r="DY148">
        <v>2.81569</v>
      </c>
      <c r="DZ148">
        <v>2.6424400000000001</v>
      </c>
      <c r="EA148">
        <v>4.3825999999999997E-2</v>
      </c>
      <c r="EB148">
        <v>4.1800700000000003E-2</v>
      </c>
      <c r="EC148">
        <v>7.7093599999999998E-2</v>
      </c>
      <c r="ED148">
        <v>7.16889E-2</v>
      </c>
      <c r="EE148">
        <v>26528.1</v>
      </c>
      <c r="EF148">
        <v>23248.3</v>
      </c>
      <c r="EG148">
        <v>24864.3</v>
      </c>
      <c r="EH148">
        <v>23654.2</v>
      </c>
      <c r="EI148">
        <v>39227.1</v>
      </c>
      <c r="EJ148">
        <v>36387.699999999997</v>
      </c>
      <c r="EK148">
        <v>45014.3</v>
      </c>
      <c r="EL148">
        <v>42252.6</v>
      </c>
      <c r="EM148">
        <v>1.71685</v>
      </c>
      <c r="EN148">
        <v>2.0514800000000002</v>
      </c>
      <c r="EO148">
        <v>-3.4567000000000001E-2</v>
      </c>
      <c r="EP148">
        <v>0</v>
      </c>
      <c r="EQ148">
        <v>25.629200000000001</v>
      </c>
      <c r="ER148">
        <v>999.9</v>
      </c>
      <c r="ES148">
        <v>34.158999999999999</v>
      </c>
      <c r="ET148">
        <v>38.189</v>
      </c>
      <c r="EU148">
        <v>31.323</v>
      </c>
      <c r="EV148">
        <v>52.7408</v>
      </c>
      <c r="EW148">
        <v>28.681899999999999</v>
      </c>
      <c r="EX148">
        <v>2</v>
      </c>
      <c r="EY148">
        <v>0.42854900000000001</v>
      </c>
      <c r="EZ148">
        <v>6.7823200000000003</v>
      </c>
      <c r="FA148">
        <v>20.109400000000001</v>
      </c>
      <c r="FB148">
        <v>5.2325600000000003</v>
      </c>
      <c r="FC148">
        <v>11.992000000000001</v>
      </c>
      <c r="FD148">
        <v>4.9557500000000001</v>
      </c>
      <c r="FE148">
        <v>3.3039499999999999</v>
      </c>
      <c r="FF148">
        <v>348.2</v>
      </c>
      <c r="FG148">
        <v>9999</v>
      </c>
      <c r="FH148">
        <v>9999</v>
      </c>
      <c r="FI148">
        <v>6248.7</v>
      </c>
      <c r="FJ148">
        <v>1.8681300000000001</v>
      </c>
      <c r="FK148">
        <v>1.8638999999999999</v>
      </c>
      <c r="FL148">
        <v>1.87134</v>
      </c>
      <c r="FM148">
        <v>1.8624499999999999</v>
      </c>
      <c r="FN148">
        <v>1.8618300000000001</v>
      </c>
      <c r="FO148">
        <v>1.8681300000000001</v>
      </c>
      <c r="FP148">
        <v>1.8583499999999999</v>
      </c>
      <c r="FQ148">
        <v>1.8646199999999999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2.5539999999999998</v>
      </c>
      <c r="GF148">
        <v>0.30270000000000002</v>
      </c>
      <c r="GG148">
        <v>1.5888367920270901</v>
      </c>
      <c r="GH148">
        <v>4.7671702753221603E-3</v>
      </c>
      <c r="GI148">
        <v>-2.2125445796511702E-6</v>
      </c>
      <c r="GJ148">
        <v>8.4011376092462001E-10</v>
      </c>
      <c r="GK148">
        <v>-6.0944756582233202E-2</v>
      </c>
      <c r="GL148">
        <v>-8.7290647325877699E-3</v>
      </c>
      <c r="GM148">
        <v>1.43137740804298E-3</v>
      </c>
      <c r="GN148">
        <v>-1.08861914993027E-5</v>
      </c>
      <c r="GO148">
        <v>12</v>
      </c>
      <c r="GP148">
        <v>2219</v>
      </c>
      <c r="GQ148">
        <v>4</v>
      </c>
      <c r="GR148">
        <v>38</v>
      </c>
      <c r="GS148">
        <v>3043.7</v>
      </c>
      <c r="GT148">
        <v>3043.7</v>
      </c>
      <c r="GU148">
        <v>0.73120099999999999</v>
      </c>
      <c r="GV148">
        <v>2.4414099999999999</v>
      </c>
      <c r="GW148">
        <v>1.9982899999999999</v>
      </c>
      <c r="GX148">
        <v>2.7014200000000002</v>
      </c>
      <c r="GY148">
        <v>2.0935100000000002</v>
      </c>
      <c r="GZ148">
        <v>2.35107</v>
      </c>
      <c r="HA148">
        <v>43.726900000000001</v>
      </c>
      <c r="HB148">
        <v>13.422800000000001</v>
      </c>
      <c r="HC148">
        <v>18</v>
      </c>
      <c r="HD148">
        <v>421.95299999999997</v>
      </c>
      <c r="HE148">
        <v>645.71100000000001</v>
      </c>
      <c r="HF148">
        <v>20.153199999999998</v>
      </c>
      <c r="HG148">
        <v>32.787199999999999</v>
      </c>
      <c r="HH148">
        <v>30.003299999999999</v>
      </c>
      <c r="HI148">
        <v>32.746400000000001</v>
      </c>
      <c r="HJ148">
        <v>32.724800000000002</v>
      </c>
      <c r="HK148">
        <v>14.5998</v>
      </c>
      <c r="HL148">
        <v>44.389099999999999</v>
      </c>
      <c r="HM148">
        <v>0</v>
      </c>
      <c r="HN148">
        <v>20.0869</v>
      </c>
      <c r="HO148">
        <v>184.495</v>
      </c>
      <c r="HP148">
        <v>19.561</v>
      </c>
      <c r="HQ148">
        <v>95.222399999999993</v>
      </c>
      <c r="HR148">
        <v>99.290499999999994</v>
      </c>
    </row>
    <row r="149" spans="1:226" x14ac:dyDescent="0.2">
      <c r="A149">
        <v>133</v>
      </c>
      <c r="B149">
        <v>1657480746.5999999</v>
      </c>
      <c r="C149">
        <v>1477.5999999046301</v>
      </c>
      <c r="D149" t="s">
        <v>625</v>
      </c>
      <c r="E149" t="s">
        <v>626</v>
      </c>
      <c r="F149">
        <v>5</v>
      </c>
      <c r="G149" t="s">
        <v>596</v>
      </c>
      <c r="H149" t="s">
        <v>354</v>
      </c>
      <c r="I149">
        <v>1657480744.0999999</v>
      </c>
      <c r="J149">
        <f t="shared" si="68"/>
        <v>4.8730326145918282E-3</v>
      </c>
      <c r="K149">
        <f t="shared" si="69"/>
        <v>4.8730326145918283</v>
      </c>
      <c r="L149">
        <f t="shared" si="70"/>
        <v>11.629523430649288</v>
      </c>
      <c r="M149">
        <f t="shared" si="71"/>
        <v>218.36988888888899</v>
      </c>
      <c r="N149">
        <f t="shared" si="72"/>
        <v>126.78481224020881</v>
      </c>
      <c r="O149">
        <f t="shared" si="73"/>
        <v>9.3033409271689074</v>
      </c>
      <c r="P149">
        <f t="shared" si="74"/>
        <v>16.02376095894104</v>
      </c>
      <c r="Q149">
        <f t="shared" si="75"/>
        <v>0.2249025893150704</v>
      </c>
      <c r="R149">
        <f t="shared" si="76"/>
        <v>3.3015621894214742</v>
      </c>
      <c r="S149">
        <f t="shared" si="77"/>
        <v>0.21672485318305718</v>
      </c>
      <c r="T149">
        <f t="shared" si="78"/>
        <v>0.13616299668915427</v>
      </c>
      <c r="U149">
        <f t="shared" si="79"/>
        <v>321.51482299999958</v>
      </c>
      <c r="V149">
        <f t="shared" si="80"/>
        <v>25.692189830355666</v>
      </c>
      <c r="W149">
        <f t="shared" si="81"/>
        <v>25.0605444444444</v>
      </c>
      <c r="X149">
        <f t="shared" si="82"/>
        <v>3.1911730871281501</v>
      </c>
      <c r="Y149">
        <f t="shared" si="83"/>
        <v>49.779243301801323</v>
      </c>
      <c r="Z149">
        <f t="shared" si="84"/>
        <v>1.5950642876279122</v>
      </c>
      <c r="AA149">
        <f t="shared" si="85"/>
        <v>3.2042758825347448</v>
      </c>
      <c r="AB149">
        <f t="shared" si="86"/>
        <v>1.5961087995002379</v>
      </c>
      <c r="AC149">
        <f t="shared" si="87"/>
        <v>-214.90073830349962</v>
      </c>
      <c r="AD149">
        <f t="shared" si="88"/>
        <v>12.242019449784005</v>
      </c>
      <c r="AE149">
        <f t="shared" si="89"/>
        <v>0.78507035797070446</v>
      </c>
      <c r="AF149">
        <f t="shared" si="90"/>
        <v>119.64117450425468</v>
      </c>
      <c r="AG149">
        <f t="shared" si="91"/>
        <v>-33.937827066004765</v>
      </c>
      <c r="AH149">
        <f t="shared" si="92"/>
        <v>4.9060983291191809</v>
      </c>
      <c r="AI149">
        <f t="shared" si="93"/>
        <v>11.629523430649288</v>
      </c>
      <c r="AJ149">
        <v>209.58168423266901</v>
      </c>
      <c r="AK149">
        <v>216.813745454545</v>
      </c>
      <c r="AL149">
        <v>-3.20958682006024</v>
      </c>
      <c r="AM149">
        <v>66.223710753450206</v>
      </c>
      <c r="AN149">
        <f t="shared" si="94"/>
        <v>4.8730326145918283</v>
      </c>
      <c r="AO149">
        <v>19.571725768637499</v>
      </c>
      <c r="AP149">
        <v>21.732566433566401</v>
      </c>
      <c r="AQ149">
        <v>-2.9198274346605899E-3</v>
      </c>
      <c r="AR149">
        <v>78.858647777801593</v>
      </c>
      <c r="AS149">
        <v>21</v>
      </c>
      <c r="AT149">
        <v>4</v>
      </c>
      <c r="AU149">
        <f t="shared" si="95"/>
        <v>1</v>
      </c>
      <c r="AV149">
        <f t="shared" si="96"/>
        <v>0</v>
      </c>
      <c r="AW149">
        <f t="shared" si="97"/>
        <v>39015.92866982588</v>
      </c>
      <c r="AX149">
        <f t="shared" si="98"/>
        <v>1999.9922222222201</v>
      </c>
      <c r="AY149">
        <f t="shared" si="99"/>
        <v>1681.193499999998</v>
      </c>
      <c r="AZ149">
        <f t="shared" si="100"/>
        <v>0.84060001900007375</v>
      </c>
      <c r="BA149">
        <f t="shared" si="101"/>
        <v>0.16075803667014257</v>
      </c>
      <c r="BB149">
        <v>2.2519999999999998</v>
      </c>
      <c r="BC149">
        <v>0.5</v>
      </c>
      <c r="BD149" t="s">
        <v>355</v>
      </c>
      <c r="BE149">
        <v>2</v>
      </c>
      <c r="BF149" t="b">
        <v>1</v>
      </c>
      <c r="BG149">
        <v>1657480744.0999999</v>
      </c>
      <c r="BH149">
        <v>218.36988888888899</v>
      </c>
      <c r="BI149">
        <v>203.56611111111101</v>
      </c>
      <c r="BJ149">
        <v>21.7373444444444</v>
      </c>
      <c r="BK149">
        <v>19.575566666666699</v>
      </c>
      <c r="BL149">
        <v>215.846888888889</v>
      </c>
      <c r="BM149">
        <v>21.434944444444401</v>
      </c>
      <c r="BN149">
        <v>499.97588888888902</v>
      </c>
      <c r="BO149">
        <v>73.353700000000003</v>
      </c>
      <c r="BP149">
        <v>2.5285722222222199E-2</v>
      </c>
      <c r="BQ149">
        <v>25.1293222222222</v>
      </c>
      <c r="BR149">
        <v>25.0605444444444</v>
      </c>
      <c r="BS149">
        <v>999.9</v>
      </c>
      <c r="BT149">
        <v>0</v>
      </c>
      <c r="BU149">
        <v>0</v>
      </c>
      <c r="BV149">
        <v>9996.0433333333294</v>
      </c>
      <c r="BW149">
        <v>0</v>
      </c>
      <c r="BX149">
        <v>2099.2233333333302</v>
      </c>
      <c r="BY149">
        <v>14.804155555555599</v>
      </c>
      <c r="BZ149">
        <v>223.22244444444399</v>
      </c>
      <c r="CA149">
        <v>207.630333333333</v>
      </c>
      <c r="CB149">
        <v>2.16177888888889</v>
      </c>
      <c r="CC149">
        <v>203.56611111111101</v>
      </c>
      <c r="CD149">
        <v>19.575566666666699</v>
      </c>
      <c r="CE149">
        <v>1.5945155555555599</v>
      </c>
      <c r="CF149">
        <v>1.43593888888889</v>
      </c>
      <c r="CG149">
        <v>13.905888888888899</v>
      </c>
      <c r="CH149">
        <v>12.302577777777801</v>
      </c>
      <c r="CI149">
        <v>1999.9922222222201</v>
      </c>
      <c r="CJ149">
        <v>0.97999966666666705</v>
      </c>
      <c r="CK149">
        <v>2.0000777777777801E-2</v>
      </c>
      <c r="CL149">
        <v>0</v>
      </c>
      <c r="CM149">
        <v>2.4471444444444401</v>
      </c>
      <c r="CN149">
        <v>0</v>
      </c>
      <c r="CO149">
        <v>3686.57666666667</v>
      </c>
      <c r="CP149">
        <v>16705.333333333299</v>
      </c>
      <c r="CQ149">
        <v>46.694000000000003</v>
      </c>
      <c r="CR149">
        <v>49.569000000000003</v>
      </c>
      <c r="CS149">
        <v>48</v>
      </c>
      <c r="CT149">
        <v>47.186999999999998</v>
      </c>
      <c r="CU149">
        <v>45.936999999999998</v>
      </c>
      <c r="CV149">
        <v>1959.9911111111101</v>
      </c>
      <c r="CW149">
        <v>40.001111111111101</v>
      </c>
      <c r="CX149">
        <v>0</v>
      </c>
      <c r="CY149">
        <v>1651547530.8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3.5000000000000003E-2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13.7358075</v>
      </c>
      <c r="DO149">
        <v>5.3668581613508097</v>
      </c>
      <c r="DP149">
        <v>0.61141702478239002</v>
      </c>
      <c r="DQ149">
        <v>0</v>
      </c>
      <c r="DR149">
        <v>2.2009387500000002</v>
      </c>
      <c r="DS149">
        <v>-0.20095013133208101</v>
      </c>
      <c r="DT149">
        <v>2.0489408140244001E-2</v>
      </c>
      <c r="DU149">
        <v>0</v>
      </c>
      <c r="DV149">
        <v>0</v>
      </c>
      <c r="DW149">
        <v>2</v>
      </c>
      <c r="DX149" t="s">
        <v>357</v>
      </c>
      <c r="DY149">
        <v>2.8158699999999999</v>
      </c>
      <c r="DZ149">
        <v>2.6415700000000002</v>
      </c>
      <c r="EA149">
        <v>4.1117599999999997E-2</v>
      </c>
      <c r="EB149">
        <v>3.8970499999999998E-2</v>
      </c>
      <c r="EC149">
        <v>7.7060400000000001E-2</v>
      </c>
      <c r="ED149">
        <v>7.1723800000000004E-2</v>
      </c>
      <c r="EE149">
        <v>26603.200000000001</v>
      </c>
      <c r="EF149">
        <v>23317.1</v>
      </c>
      <c r="EG149">
        <v>24864.3</v>
      </c>
      <c r="EH149">
        <v>23654.400000000001</v>
      </c>
      <c r="EI149">
        <v>39228.400000000001</v>
      </c>
      <c r="EJ149">
        <v>36386.6</v>
      </c>
      <c r="EK149">
        <v>45014.1</v>
      </c>
      <c r="EL149">
        <v>42253.1</v>
      </c>
      <c r="EM149">
        <v>1.71685</v>
      </c>
      <c r="EN149">
        <v>2.0513300000000001</v>
      </c>
      <c r="EO149">
        <v>-3.47458E-2</v>
      </c>
      <c r="EP149">
        <v>0</v>
      </c>
      <c r="EQ149">
        <v>25.632899999999999</v>
      </c>
      <c r="ER149">
        <v>999.9</v>
      </c>
      <c r="ES149">
        <v>34.158999999999999</v>
      </c>
      <c r="ET149">
        <v>38.198999999999998</v>
      </c>
      <c r="EU149">
        <v>31.332899999999999</v>
      </c>
      <c r="EV149">
        <v>52.720799999999997</v>
      </c>
      <c r="EW149">
        <v>28.681899999999999</v>
      </c>
      <c r="EX149">
        <v>2</v>
      </c>
      <c r="EY149">
        <v>0.42715700000000001</v>
      </c>
      <c r="EZ149">
        <v>6.5424499999999997</v>
      </c>
      <c r="FA149">
        <v>20.119399999999999</v>
      </c>
      <c r="FB149">
        <v>5.2328599999999996</v>
      </c>
      <c r="FC149">
        <v>11.992000000000001</v>
      </c>
      <c r="FD149">
        <v>4.9558</v>
      </c>
      <c r="FE149">
        <v>3.3039999999999998</v>
      </c>
      <c r="FF149">
        <v>348.2</v>
      </c>
      <c r="FG149">
        <v>9999</v>
      </c>
      <c r="FH149">
        <v>9999</v>
      </c>
      <c r="FI149">
        <v>6248.7</v>
      </c>
      <c r="FJ149">
        <v>1.8681300000000001</v>
      </c>
      <c r="FK149">
        <v>1.86392</v>
      </c>
      <c r="FL149">
        <v>1.87134</v>
      </c>
      <c r="FM149">
        <v>1.86249</v>
      </c>
      <c r="FN149">
        <v>1.86185</v>
      </c>
      <c r="FO149">
        <v>1.8681300000000001</v>
      </c>
      <c r="FP149">
        <v>1.8583700000000001</v>
      </c>
      <c r="FQ149">
        <v>1.8646199999999999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2.492</v>
      </c>
      <c r="GF149">
        <v>0.30220000000000002</v>
      </c>
      <c r="GG149">
        <v>1.5888367920270901</v>
      </c>
      <c r="GH149">
        <v>4.7671702753221603E-3</v>
      </c>
      <c r="GI149">
        <v>-2.2125445796511702E-6</v>
      </c>
      <c r="GJ149">
        <v>8.4011376092462001E-10</v>
      </c>
      <c r="GK149">
        <v>-6.0944756582233202E-2</v>
      </c>
      <c r="GL149">
        <v>-8.7290647325877699E-3</v>
      </c>
      <c r="GM149">
        <v>1.43137740804298E-3</v>
      </c>
      <c r="GN149">
        <v>-1.08861914993027E-5</v>
      </c>
      <c r="GO149">
        <v>12</v>
      </c>
      <c r="GP149">
        <v>2219</v>
      </c>
      <c r="GQ149">
        <v>4</v>
      </c>
      <c r="GR149">
        <v>38</v>
      </c>
      <c r="GS149">
        <v>3043.8</v>
      </c>
      <c r="GT149">
        <v>3043.8</v>
      </c>
      <c r="GU149">
        <v>0.68603499999999995</v>
      </c>
      <c r="GV149">
        <v>2.4365199999999998</v>
      </c>
      <c r="GW149">
        <v>1.9982899999999999</v>
      </c>
      <c r="GX149">
        <v>2.7014200000000002</v>
      </c>
      <c r="GY149">
        <v>2.0935100000000002</v>
      </c>
      <c r="GZ149">
        <v>2.4023400000000001</v>
      </c>
      <c r="HA149">
        <v>43.754300000000001</v>
      </c>
      <c r="HB149">
        <v>13.440300000000001</v>
      </c>
      <c r="HC149">
        <v>18</v>
      </c>
      <c r="HD149">
        <v>421.90699999999998</v>
      </c>
      <c r="HE149">
        <v>645.52300000000002</v>
      </c>
      <c r="HF149">
        <v>20.025099999999998</v>
      </c>
      <c r="HG149">
        <v>32.778500000000001</v>
      </c>
      <c r="HH149">
        <v>30.000299999999999</v>
      </c>
      <c r="HI149">
        <v>32.7393</v>
      </c>
      <c r="HJ149">
        <v>32.719000000000001</v>
      </c>
      <c r="HK149">
        <v>13.6357</v>
      </c>
      <c r="HL149">
        <v>44.389099999999999</v>
      </c>
      <c r="HM149">
        <v>0</v>
      </c>
      <c r="HN149">
        <v>20.021799999999999</v>
      </c>
      <c r="HO149">
        <v>164.32</v>
      </c>
      <c r="HP149">
        <v>19.5884</v>
      </c>
      <c r="HQ149">
        <v>95.222200000000001</v>
      </c>
      <c r="HR149">
        <v>99.291399999999996</v>
      </c>
    </row>
    <row r="150" spans="1:226" x14ac:dyDescent="0.2">
      <c r="A150">
        <v>134</v>
      </c>
      <c r="B150">
        <v>1657480751.5999999</v>
      </c>
      <c r="C150">
        <v>1482.5999999046301</v>
      </c>
      <c r="D150" t="s">
        <v>627</v>
      </c>
      <c r="E150" t="s">
        <v>628</v>
      </c>
      <c r="F150">
        <v>5</v>
      </c>
      <c r="G150" t="s">
        <v>596</v>
      </c>
      <c r="H150" t="s">
        <v>354</v>
      </c>
      <c r="I150">
        <v>1657480748.8</v>
      </c>
      <c r="J150">
        <f t="shared" si="68"/>
        <v>4.8702879534049826E-3</v>
      </c>
      <c r="K150">
        <f t="shared" si="69"/>
        <v>4.8702879534049828</v>
      </c>
      <c r="L150">
        <f t="shared" si="70"/>
        <v>10.627546909611135</v>
      </c>
      <c r="M150">
        <f t="shared" si="71"/>
        <v>203.61250000000001</v>
      </c>
      <c r="N150">
        <f t="shared" si="72"/>
        <v>119.75714350664234</v>
      </c>
      <c r="O150">
        <f t="shared" si="73"/>
        <v>8.7876639853429328</v>
      </c>
      <c r="P150">
        <f t="shared" si="74"/>
        <v>14.940889376811127</v>
      </c>
      <c r="Q150">
        <f t="shared" si="75"/>
        <v>0.2248453537088537</v>
      </c>
      <c r="R150">
        <f t="shared" si="76"/>
        <v>3.2998676235804432</v>
      </c>
      <c r="S150">
        <f t="shared" si="77"/>
        <v>0.21666766484568478</v>
      </c>
      <c r="T150">
        <f t="shared" si="78"/>
        <v>0.13612724370385298</v>
      </c>
      <c r="U150">
        <f t="shared" si="79"/>
        <v>321.52000409999994</v>
      </c>
      <c r="V150">
        <f t="shared" si="80"/>
        <v>25.688407539279282</v>
      </c>
      <c r="W150">
        <f t="shared" si="81"/>
        <v>25.055389999999999</v>
      </c>
      <c r="X150">
        <f t="shared" si="82"/>
        <v>3.1901930069860298</v>
      </c>
      <c r="Y150">
        <f t="shared" si="83"/>
        <v>49.777007958428001</v>
      </c>
      <c r="Z150">
        <f t="shared" si="84"/>
        <v>1.5945441069264223</v>
      </c>
      <c r="AA150">
        <f t="shared" si="85"/>
        <v>3.2033747553853158</v>
      </c>
      <c r="AB150">
        <f t="shared" si="86"/>
        <v>1.5956489000596075</v>
      </c>
      <c r="AC150">
        <f t="shared" si="87"/>
        <v>-214.77969874515972</v>
      </c>
      <c r="AD150">
        <f t="shared" si="88"/>
        <v>12.312629486548385</v>
      </c>
      <c r="AE150">
        <f t="shared" si="89"/>
        <v>0.78996473725896199</v>
      </c>
      <c r="AF150">
        <f t="shared" si="90"/>
        <v>119.84289957864758</v>
      </c>
      <c r="AG150">
        <f t="shared" si="91"/>
        <v>-35.407588625769144</v>
      </c>
      <c r="AH150">
        <f t="shared" si="92"/>
        <v>4.8687196859132609</v>
      </c>
      <c r="AI150">
        <f t="shared" si="93"/>
        <v>10.627546909611135</v>
      </c>
      <c r="AJ150">
        <v>192.934985272549</v>
      </c>
      <c r="AK150">
        <v>200.697757575758</v>
      </c>
      <c r="AL150">
        <v>-3.2277497322862998</v>
      </c>
      <c r="AM150">
        <v>66.223710753450206</v>
      </c>
      <c r="AN150">
        <f t="shared" si="94"/>
        <v>4.8702879534049828</v>
      </c>
      <c r="AO150">
        <v>19.582392435620999</v>
      </c>
      <c r="AP150">
        <v>21.729844055944099</v>
      </c>
      <c r="AQ150">
        <v>-3.6223569769241998E-4</v>
      </c>
      <c r="AR150">
        <v>78.858647777801593</v>
      </c>
      <c r="AS150">
        <v>21</v>
      </c>
      <c r="AT150">
        <v>4</v>
      </c>
      <c r="AU150">
        <f t="shared" si="95"/>
        <v>1</v>
      </c>
      <c r="AV150">
        <f t="shared" si="96"/>
        <v>0</v>
      </c>
      <c r="AW150">
        <f t="shared" si="97"/>
        <v>38990.146886680261</v>
      </c>
      <c r="AX150">
        <f t="shared" si="98"/>
        <v>2000.0239999999999</v>
      </c>
      <c r="AY150">
        <f t="shared" si="99"/>
        <v>1681.2202499999999</v>
      </c>
      <c r="AZ150">
        <f t="shared" si="100"/>
        <v>0.8406000377995464</v>
      </c>
      <c r="BA150">
        <f t="shared" si="101"/>
        <v>0.16075807295312455</v>
      </c>
      <c r="BB150">
        <v>2.2519999999999998</v>
      </c>
      <c r="BC150">
        <v>0.5</v>
      </c>
      <c r="BD150" t="s">
        <v>355</v>
      </c>
      <c r="BE150">
        <v>2</v>
      </c>
      <c r="BF150" t="b">
        <v>1</v>
      </c>
      <c r="BG150">
        <v>1657480748.8</v>
      </c>
      <c r="BH150">
        <v>203.61250000000001</v>
      </c>
      <c r="BI150">
        <v>188.11250000000001</v>
      </c>
      <c r="BJ150">
        <v>21.730239999999998</v>
      </c>
      <c r="BK150">
        <v>19.585170000000002</v>
      </c>
      <c r="BL150">
        <v>201.14760000000001</v>
      </c>
      <c r="BM150">
        <v>21.428090000000001</v>
      </c>
      <c r="BN150">
        <v>500.03489999999999</v>
      </c>
      <c r="BO150">
        <v>73.353650000000002</v>
      </c>
      <c r="BP150">
        <v>2.5388009999999999E-2</v>
      </c>
      <c r="BQ150">
        <v>25.124600000000001</v>
      </c>
      <c r="BR150">
        <v>25.055389999999999</v>
      </c>
      <c r="BS150">
        <v>999.9</v>
      </c>
      <c r="BT150">
        <v>0</v>
      </c>
      <c r="BU150">
        <v>0</v>
      </c>
      <c r="BV150">
        <v>9989</v>
      </c>
      <c r="BW150">
        <v>0</v>
      </c>
      <c r="BX150">
        <v>2101.84</v>
      </c>
      <c r="BY150">
        <v>15.50005</v>
      </c>
      <c r="BZ150">
        <v>208.13560000000001</v>
      </c>
      <c r="CA150">
        <v>191.87029999999999</v>
      </c>
      <c r="CB150">
        <v>2.1450680000000002</v>
      </c>
      <c r="CC150">
        <v>188.11250000000001</v>
      </c>
      <c r="CD150">
        <v>19.585170000000002</v>
      </c>
      <c r="CE150">
        <v>1.5939920000000001</v>
      </c>
      <c r="CF150">
        <v>1.436644</v>
      </c>
      <c r="CG150">
        <v>13.90086</v>
      </c>
      <c r="CH150">
        <v>12.310040000000001</v>
      </c>
      <c r="CI150">
        <v>2000.0239999999999</v>
      </c>
      <c r="CJ150">
        <v>0.97999919999999996</v>
      </c>
      <c r="CK150">
        <v>2.000126E-2</v>
      </c>
      <c r="CL150">
        <v>0</v>
      </c>
      <c r="CM150">
        <v>2.5254099999999999</v>
      </c>
      <c r="CN150">
        <v>0</v>
      </c>
      <c r="CO150">
        <v>3681.1840000000002</v>
      </c>
      <c r="CP150">
        <v>16705.59</v>
      </c>
      <c r="CQ150">
        <v>46.686999999999998</v>
      </c>
      <c r="CR150">
        <v>49.561999999999998</v>
      </c>
      <c r="CS150">
        <v>48</v>
      </c>
      <c r="CT150">
        <v>47.1374</v>
      </c>
      <c r="CU150">
        <v>45.899799999999999</v>
      </c>
      <c r="CV150">
        <v>1960.021</v>
      </c>
      <c r="CW150">
        <v>40.003</v>
      </c>
      <c r="CX150">
        <v>0</v>
      </c>
      <c r="CY150">
        <v>1651547536.2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3.5000000000000003E-2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14.2280675</v>
      </c>
      <c r="DO150">
        <v>8.3674705440900699</v>
      </c>
      <c r="DP150">
        <v>0.84495671675758</v>
      </c>
      <c r="DQ150">
        <v>0</v>
      </c>
      <c r="DR150">
        <v>2.1825345</v>
      </c>
      <c r="DS150">
        <v>-0.26967489681051099</v>
      </c>
      <c r="DT150">
        <v>2.64301550269763E-2</v>
      </c>
      <c r="DU150">
        <v>0</v>
      </c>
      <c r="DV150">
        <v>0</v>
      </c>
      <c r="DW150">
        <v>2</v>
      </c>
      <c r="DX150" t="s">
        <v>357</v>
      </c>
      <c r="DY150">
        <v>2.8161</v>
      </c>
      <c r="DZ150">
        <v>2.6418599999999999</v>
      </c>
      <c r="EA150">
        <v>3.8334199999999999E-2</v>
      </c>
      <c r="EB150">
        <v>3.59282E-2</v>
      </c>
      <c r="EC150">
        <v>7.7059000000000002E-2</v>
      </c>
      <c r="ED150">
        <v>7.1748999999999993E-2</v>
      </c>
      <c r="EE150">
        <v>26680.7</v>
      </c>
      <c r="EF150">
        <v>23391.5</v>
      </c>
      <c r="EG150">
        <v>24864.6</v>
      </c>
      <c r="EH150">
        <v>23654.9</v>
      </c>
      <c r="EI150">
        <v>39228.699999999997</v>
      </c>
      <c r="EJ150">
        <v>36385.9</v>
      </c>
      <c r="EK150">
        <v>45014.5</v>
      </c>
      <c r="EL150">
        <v>42253.5</v>
      </c>
      <c r="EM150">
        <v>1.7174</v>
      </c>
      <c r="EN150">
        <v>2.0510999999999999</v>
      </c>
      <c r="EO150">
        <v>-3.6049600000000001E-2</v>
      </c>
      <c r="EP150">
        <v>0</v>
      </c>
      <c r="EQ150">
        <v>25.636700000000001</v>
      </c>
      <c r="ER150">
        <v>999.9</v>
      </c>
      <c r="ES150">
        <v>34.158999999999999</v>
      </c>
      <c r="ET150">
        <v>38.228999999999999</v>
      </c>
      <c r="EU150">
        <v>31.386600000000001</v>
      </c>
      <c r="EV150">
        <v>52.940800000000003</v>
      </c>
      <c r="EW150">
        <v>28.6538</v>
      </c>
      <c r="EX150">
        <v>2</v>
      </c>
      <c r="EY150">
        <v>0.42535099999999998</v>
      </c>
      <c r="EZ150">
        <v>6.3955700000000002</v>
      </c>
      <c r="FA150">
        <v>20.125599999999999</v>
      </c>
      <c r="FB150">
        <v>5.2328599999999996</v>
      </c>
      <c r="FC150">
        <v>11.992000000000001</v>
      </c>
      <c r="FD150">
        <v>4.9557500000000001</v>
      </c>
      <c r="FE150">
        <v>3.3039999999999998</v>
      </c>
      <c r="FF150">
        <v>348.2</v>
      </c>
      <c r="FG150">
        <v>9999</v>
      </c>
      <c r="FH150">
        <v>9999</v>
      </c>
      <c r="FI150">
        <v>6249</v>
      </c>
      <c r="FJ150">
        <v>1.8681300000000001</v>
      </c>
      <c r="FK150">
        <v>1.8639699999999999</v>
      </c>
      <c r="FL150">
        <v>1.87134</v>
      </c>
      <c r="FM150">
        <v>1.86249</v>
      </c>
      <c r="FN150">
        <v>1.8618600000000001</v>
      </c>
      <c r="FO150">
        <v>1.8681399999999999</v>
      </c>
      <c r="FP150">
        <v>1.8583700000000001</v>
      </c>
      <c r="FQ150">
        <v>1.8646199999999999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2.4300000000000002</v>
      </c>
      <c r="GF150">
        <v>0.30220000000000002</v>
      </c>
      <c r="GG150">
        <v>1.5888367920270901</v>
      </c>
      <c r="GH150">
        <v>4.7671702753221603E-3</v>
      </c>
      <c r="GI150">
        <v>-2.2125445796511702E-6</v>
      </c>
      <c r="GJ150">
        <v>8.4011376092462001E-10</v>
      </c>
      <c r="GK150">
        <v>-6.0944756582233202E-2</v>
      </c>
      <c r="GL150">
        <v>-8.7290647325877699E-3</v>
      </c>
      <c r="GM150">
        <v>1.43137740804298E-3</v>
      </c>
      <c r="GN150">
        <v>-1.08861914993027E-5</v>
      </c>
      <c r="GO150">
        <v>12</v>
      </c>
      <c r="GP150">
        <v>2219</v>
      </c>
      <c r="GQ150">
        <v>4</v>
      </c>
      <c r="GR150">
        <v>38</v>
      </c>
      <c r="GS150">
        <v>3043.9</v>
      </c>
      <c r="GT150">
        <v>3043.9</v>
      </c>
      <c r="GU150">
        <v>0.63598600000000005</v>
      </c>
      <c r="GV150">
        <v>2.4475099999999999</v>
      </c>
      <c r="GW150">
        <v>1.9982899999999999</v>
      </c>
      <c r="GX150">
        <v>2.7014200000000002</v>
      </c>
      <c r="GY150">
        <v>2.0935100000000002</v>
      </c>
      <c r="GZ150">
        <v>2.4108900000000002</v>
      </c>
      <c r="HA150">
        <v>43.781700000000001</v>
      </c>
      <c r="HB150">
        <v>13.4491</v>
      </c>
      <c r="HC150">
        <v>18</v>
      </c>
      <c r="HD150">
        <v>422.18900000000002</v>
      </c>
      <c r="HE150">
        <v>645.25699999999995</v>
      </c>
      <c r="HF150">
        <v>19.9526</v>
      </c>
      <c r="HG150">
        <v>32.768799999999999</v>
      </c>
      <c r="HH150">
        <v>29.999199999999998</v>
      </c>
      <c r="HI150">
        <v>32.733400000000003</v>
      </c>
      <c r="HJ150">
        <v>32.7117</v>
      </c>
      <c r="HK150">
        <v>12.697100000000001</v>
      </c>
      <c r="HL150">
        <v>44.389099999999999</v>
      </c>
      <c r="HM150">
        <v>0</v>
      </c>
      <c r="HN150">
        <v>19.961500000000001</v>
      </c>
      <c r="HO150">
        <v>150.875</v>
      </c>
      <c r="HP150">
        <v>19.6189</v>
      </c>
      <c r="HQ150">
        <v>95.223200000000006</v>
      </c>
      <c r="HR150">
        <v>99.2928</v>
      </c>
    </row>
    <row r="151" spans="1:226" x14ac:dyDescent="0.2">
      <c r="A151">
        <v>135</v>
      </c>
      <c r="B151">
        <v>1657480756.5999999</v>
      </c>
      <c r="C151">
        <v>1487.5999999046301</v>
      </c>
      <c r="D151" t="s">
        <v>629</v>
      </c>
      <c r="E151" t="s">
        <v>630</v>
      </c>
      <c r="F151">
        <v>5</v>
      </c>
      <c r="G151" t="s">
        <v>596</v>
      </c>
      <c r="H151" t="s">
        <v>354</v>
      </c>
      <c r="I151">
        <v>1657480754.0999999</v>
      </c>
      <c r="J151">
        <f t="shared" si="68"/>
        <v>4.8806295644594263E-3</v>
      </c>
      <c r="K151">
        <f t="shared" si="69"/>
        <v>4.8806295644594266</v>
      </c>
      <c r="L151">
        <f t="shared" si="70"/>
        <v>9.8935935846210707</v>
      </c>
      <c r="M151">
        <f t="shared" si="71"/>
        <v>186.69455555555601</v>
      </c>
      <c r="N151">
        <f t="shared" si="72"/>
        <v>109.02858796652787</v>
      </c>
      <c r="O151">
        <f t="shared" si="73"/>
        <v>8.0004123022478115</v>
      </c>
      <c r="P151">
        <f t="shared" si="74"/>
        <v>13.699465863832962</v>
      </c>
      <c r="Q151">
        <f t="shared" si="75"/>
        <v>0.22579053516198885</v>
      </c>
      <c r="R151">
        <f t="shared" si="76"/>
        <v>3.2973697009810952</v>
      </c>
      <c r="S151">
        <f t="shared" si="77"/>
        <v>0.21753930431086152</v>
      </c>
      <c r="T151">
        <f t="shared" si="78"/>
        <v>0.13667828358717402</v>
      </c>
      <c r="U151">
        <f t="shared" si="79"/>
        <v>321.52422166666645</v>
      </c>
      <c r="V151">
        <f t="shared" si="80"/>
        <v>25.684821040457678</v>
      </c>
      <c r="W151">
        <f t="shared" si="81"/>
        <v>25.042300000000001</v>
      </c>
      <c r="X151">
        <f t="shared" si="82"/>
        <v>3.1877052207300904</v>
      </c>
      <c r="Y151">
        <f t="shared" si="83"/>
        <v>49.797642036631146</v>
      </c>
      <c r="Z151">
        <f t="shared" si="84"/>
        <v>1.5950530750968825</v>
      </c>
      <c r="AA151">
        <f t="shared" si="85"/>
        <v>3.2030694825340555</v>
      </c>
      <c r="AB151">
        <f t="shared" si="86"/>
        <v>1.5926521456332079</v>
      </c>
      <c r="AC151">
        <f t="shared" si="87"/>
        <v>-215.23576379266069</v>
      </c>
      <c r="AD151">
        <f t="shared" si="88"/>
        <v>14.345861082266969</v>
      </c>
      <c r="AE151">
        <f t="shared" si="89"/>
        <v>0.92104381260437929</v>
      </c>
      <c r="AF151">
        <f t="shared" si="90"/>
        <v>121.55536276887707</v>
      </c>
      <c r="AG151">
        <f t="shared" si="91"/>
        <v>-36.777774544371972</v>
      </c>
      <c r="AH151">
        <f t="shared" si="92"/>
        <v>4.8620661315238705</v>
      </c>
      <c r="AI151">
        <f t="shared" si="93"/>
        <v>9.8935935846210707</v>
      </c>
      <c r="AJ151">
        <v>175.92328989573201</v>
      </c>
      <c r="AK151">
        <v>184.273</v>
      </c>
      <c r="AL151">
        <v>-3.2911640046725301</v>
      </c>
      <c r="AM151">
        <v>66.223710753450206</v>
      </c>
      <c r="AN151">
        <f t="shared" si="94"/>
        <v>4.8806295644594266</v>
      </c>
      <c r="AO151">
        <v>19.592366091037398</v>
      </c>
      <c r="AP151">
        <v>21.7411741258741</v>
      </c>
      <c r="AQ151">
        <v>3.9218435146329999E-4</v>
      </c>
      <c r="AR151">
        <v>78.858647777801593</v>
      </c>
      <c r="AS151">
        <v>21</v>
      </c>
      <c r="AT151">
        <v>4</v>
      </c>
      <c r="AU151">
        <f t="shared" si="95"/>
        <v>1</v>
      </c>
      <c r="AV151">
        <f t="shared" si="96"/>
        <v>0</v>
      </c>
      <c r="AW151">
        <f t="shared" si="97"/>
        <v>38951.440992761469</v>
      </c>
      <c r="AX151">
        <f t="shared" si="98"/>
        <v>2000.05111111111</v>
      </c>
      <c r="AY151">
        <f t="shared" si="99"/>
        <v>1681.2429666666656</v>
      </c>
      <c r="AZ151">
        <f t="shared" si="100"/>
        <v>0.84060000133329915</v>
      </c>
      <c r="BA151">
        <f t="shared" si="101"/>
        <v>0.16075800257326756</v>
      </c>
      <c r="BB151">
        <v>2.2519999999999998</v>
      </c>
      <c r="BC151">
        <v>0.5</v>
      </c>
      <c r="BD151" t="s">
        <v>355</v>
      </c>
      <c r="BE151">
        <v>2</v>
      </c>
      <c r="BF151" t="b">
        <v>1</v>
      </c>
      <c r="BG151">
        <v>1657480754.0999999</v>
      </c>
      <c r="BH151">
        <v>186.69455555555601</v>
      </c>
      <c r="BI151">
        <v>170.537222222222</v>
      </c>
      <c r="BJ151">
        <v>21.737177777777799</v>
      </c>
      <c r="BK151">
        <v>19.594711111111099</v>
      </c>
      <c r="BL151">
        <v>184.29711111111101</v>
      </c>
      <c r="BM151">
        <v>21.4347666666667</v>
      </c>
      <c r="BN151">
        <v>499.95477777777802</v>
      </c>
      <c r="BO151">
        <v>73.353633333333306</v>
      </c>
      <c r="BP151">
        <v>2.53991888888889E-2</v>
      </c>
      <c r="BQ151">
        <v>25.123000000000001</v>
      </c>
      <c r="BR151">
        <v>25.042300000000001</v>
      </c>
      <c r="BS151">
        <v>999.9</v>
      </c>
      <c r="BT151">
        <v>0</v>
      </c>
      <c r="BU151">
        <v>0</v>
      </c>
      <c r="BV151">
        <v>9978.6122222222202</v>
      </c>
      <c r="BW151">
        <v>0</v>
      </c>
      <c r="BX151">
        <v>2103.7833333333301</v>
      </c>
      <c r="BY151">
        <v>16.1574777777778</v>
      </c>
      <c r="BZ151">
        <v>190.84322222222201</v>
      </c>
      <c r="CA151">
        <v>173.94566666666699</v>
      </c>
      <c r="CB151">
        <v>2.1424555555555602</v>
      </c>
      <c r="CC151">
        <v>170.537222222222</v>
      </c>
      <c r="CD151">
        <v>19.594711111111099</v>
      </c>
      <c r="CE151">
        <v>1.5945</v>
      </c>
      <c r="CF151">
        <v>1.4373433333333301</v>
      </c>
      <c r="CG151">
        <v>13.905755555555601</v>
      </c>
      <c r="CH151">
        <v>12.3174444444444</v>
      </c>
      <c r="CI151">
        <v>2000.05111111111</v>
      </c>
      <c r="CJ151">
        <v>0.98000033333333303</v>
      </c>
      <c r="CK151">
        <v>2.0000088888888899E-2</v>
      </c>
      <c r="CL151">
        <v>0</v>
      </c>
      <c r="CM151">
        <v>2.5084555555555501</v>
      </c>
      <c r="CN151">
        <v>0</v>
      </c>
      <c r="CO151">
        <v>3676.52</v>
      </c>
      <c r="CP151">
        <v>16705.844444444399</v>
      </c>
      <c r="CQ151">
        <v>46.686999999999998</v>
      </c>
      <c r="CR151">
        <v>49.561999999999998</v>
      </c>
      <c r="CS151">
        <v>48</v>
      </c>
      <c r="CT151">
        <v>47.125</v>
      </c>
      <c r="CU151">
        <v>45.875</v>
      </c>
      <c r="CV151">
        <v>1960.05</v>
      </c>
      <c r="CW151">
        <v>40.001111111111101</v>
      </c>
      <c r="CX151">
        <v>0</v>
      </c>
      <c r="CY151">
        <v>1651547541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3.5000000000000003E-2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14.931175</v>
      </c>
      <c r="DO151">
        <v>9.6527729831144597</v>
      </c>
      <c r="DP151">
        <v>0.94565932284041898</v>
      </c>
      <c r="DQ151">
        <v>0</v>
      </c>
      <c r="DR151">
        <v>2.1648274999999999</v>
      </c>
      <c r="DS151">
        <v>-0.23572818011257199</v>
      </c>
      <c r="DT151">
        <v>2.39371720081968E-2</v>
      </c>
      <c r="DU151">
        <v>0</v>
      </c>
      <c r="DV151">
        <v>0</v>
      </c>
      <c r="DW151">
        <v>2</v>
      </c>
      <c r="DX151" t="s">
        <v>357</v>
      </c>
      <c r="DY151">
        <v>2.8159800000000001</v>
      </c>
      <c r="DZ151">
        <v>2.6415500000000001</v>
      </c>
      <c r="EA151">
        <v>3.5448599999999997E-2</v>
      </c>
      <c r="EB151">
        <v>3.295E-2</v>
      </c>
      <c r="EC151">
        <v>7.7085600000000004E-2</v>
      </c>
      <c r="ED151">
        <v>7.1772500000000003E-2</v>
      </c>
      <c r="EE151">
        <v>26761.4</v>
      </c>
      <c r="EF151">
        <v>23463.9</v>
      </c>
      <c r="EG151">
        <v>24865.200000000001</v>
      </c>
      <c r="EH151">
        <v>23655.1</v>
      </c>
      <c r="EI151">
        <v>39228.5</v>
      </c>
      <c r="EJ151">
        <v>36385.199999999997</v>
      </c>
      <c r="EK151">
        <v>45015.7</v>
      </c>
      <c r="EL151">
        <v>42253.7</v>
      </c>
      <c r="EM151">
        <v>1.71723</v>
      </c>
      <c r="EN151">
        <v>2.0510999999999999</v>
      </c>
      <c r="EO151">
        <v>-3.65749E-2</v>
      </c>
      <c r="EP151">
        <v>0</v>
      </c>
      <c r="EQ151">
        <v>25.642199999999999</v>
      </c>
      <c r="ER151">
        <v>999.9</v>
      </c>
      <c r="ES151">
        <v>34.110999999999997</v>
      </c>
      <c r="ET151">
        <v>38.25</v>
      </c>
      <c r="EU151">
        <v>31.375699999999998</v>
      </c>
      <c r="EV151">
        <v>53.160800000000002</v>
      </c>
      <c r="EW151">
        <v>28.697900000000001</v>
      </c>
      <c r="EX151">
        <v>2</v>
      </c>
      <c r="EY151">
        <v>0.42404500000000001</v>
      </c>
      <c r="EZ151">
        <v>6.3172300000000003</v>
      </c>
      <c r="FA151">
        <v>20.128900000000002</v>
      </c>
      <c r="FB151">
        <v>5.2322600000000001</v>
      </c>
      <c r="FC151">
        <v>11.992000000000001</v>
      </c>
      <c r="FD151">
        <v>4.9553000000000003</v>
      </c>
      <c r="FE151">
        <v>3.3039299999999998</v>
      </c>
      <c r="FF151">
        <v>348.2</v>
      </c>
      <c r="FG151">
        <v>9999</v>
      </c>
      <c r="FH151">
        <v>9999</v>
      </c>
      <c r="FI151">
        <v>6249</v>
      </c>
      <c r="FJ151">
        <v>1.8681300000000001</v>
      </c>
      <c r="FK151">
        <v>1.8639699999999999</v>
      </c>
      <c r="FL151">
        <v>1.87134</v>
      </c>
      <c r="FM151">
        <v>1.86249</v>
      </c>
      <c r="FN151">
        <v>1.8618399999999999</v>
      </c>
      <c r="FO151">
        <v>1.8681700000000001</v>
      </c>
      <c r="FP151">
        <v>1.8583700000000001</v>
      </c>
      <c r="FQ151">
        <v>1.8646199999999999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2.3650000000000002</v>
      </c>
      <c r="GF151">
        <v>0.30259999999999998</v>
      </c>
      <c r="GG151">
        <v>1.5888367920270901</v>
      </c>
      <c r="GH151">
        <v>4.7671702753221603E-3</v>
      </c>
      <c r="GI151">
        <v>-2.2125445796511702E-6</v>
      </c>
      <c r="GJ151">
        <v>8.4011376092462001E-10</v>
      </c>
      <c r="GK151">
        <v>-6.0944756582233202E-2</v>
      </c>
      <c r="GL151">
        <v>-8.7290647325877699E-3</v>
      </c>
      <c r="GM151">
        <v>1.43137740804298E-3</v>
      </c>
      <c r="GN151">
        <v>-1.08861914993027E-5</v>
      </c>
      <c r="GO151">
        <v>12</v>
      </c>
      <c r="GP151">
        <v>2219</v>
      </c>
      <c r="GQ151">
        <v>4</v>
      </c>
      <c r="GR151">
        <v>38</v>
      </c>
      <c r="GS151">
        <v>3043.9</v>
      </c>
      <c r="GT151">
        <v>3043.9</v>
      </c>
      <c r="GU151">
        <v>0.59082000000000001</v>
      </c>
      <c r="GV151">
        <v>2.4499499999999999</v>
      </c>
      <c r="GW151">
        <v>1.9982899999999999</v>
      </c>
      <c r="GX151">
        <v>2.7002000000000002</v>
      </c>
      <c r="GY151">
        <v>2.0935100000000002</v>
      </c>
      <c r="GZ151">
        <v>2.4072300000000002</v>
      </c>
      <c r="HA151">
        <v>43.781700000000001</v>
      </c>
      <c r="HB151">
        <v>13.4491</v>
      </c>
      <c r="HC151">
        <v>18</v>
      </c>
      <c r="HD151">
        <v>422.05</v>
      </c>
      <c r="HE151">
        <v>645.19500000000005</v>
      </c>
      <c r="HF151">
        <v>19.906400000000001</v>
      </c>
      <c r="HG151">
        <v>32.76</v>
      </c>
      <c r="HH151">
        <v>29.998999999999999</v>
      </c>
      <c r="HI151">
        <v>32.727600000000002</v>
      </c>
      <c r="HJ151">
        <v>32.7059</v>
      </c>
      <c r="HK151">
        <v>11.7142</v>
      </c>
      <c r="HL151">
        <v>44.389099999999999</v>
      </c>
      <c r="HM151">
        <v>0</v>
      </c>
      <c r="HN151">
        <v>19.9132</v>
      </c>
      <c r="HO151">
        <v>130.82</v>
      </c>
      <c r="HP151">
        <v>19.634699999999999</v>
      </c>
      <c r="HQ151">
        <v>95.225499999999997</v>
      </c>
      <c r="HR151">
        <v>99.293499999999995</v>
      </c>
    </row>
    <row r="152" spans="1:226" x14ac:dyDescent="0.2">
      <c r="A152">
        <v>136</v>
      </c>
      <c r="B152">
        <v>1657480761.5999999</v>
      </c>
      <c r="C152">
        <v>1492.5999999046301</v>
      </c>
      <c r="D152" t="s">
        <v>631</v>
      </c>
      <c r="E152" t="s">
        <v>632</v>
      </c>
      <c r="F152">
        <v>5</v>
      </c>
      <c r="G152" t="s">
        <v>596</v>
      </c>
      <c r="H152" t="s">
        <v>354</v>
      </c>
      <c r="I152">
        <v>1657480758.8</v>
      </c>
      <c r="J152">
        <f t="shared" si="68"/>
        <v>4.8756587789170469E-3</v>
      </c>
      <c r="K152">
        <f t="shared" si="69"/>
        <v>4.8756587789170469</v>
      </c>
      <c r="L152">
        <f t="shared" si="70"/>
        <v>8.3325973815059005</v>
      </c>
      <c r="M152">
        <f t="shared" si="71"/>
        <v>171.75989999999999</v>
      </c>
      <c r="N152">
        <f t="shared" si="72"/>
        <v>105.84936191655221</v>
      </c>
      <c r="O152">
        <f t="shared" si="73"/>
        <v>7.7673385682890839</v>
      </c>
      <c r="P152">
        <f t="shared" si="74"/>
        <v>12.603923836661819</v>
      </c>
      <c r="Q152">
        <f t="shared" si="75"/>
        <v>0.22580812799652139</v>
      </c>
      <c r="R152">
        <f t="shared" si="76"/>
        <v>3.2990295873761744</v>
      </c>
      <c r="S152">
        <f t="shared" si="77"/>
        <v>0.2175596255780039</v>
      </c>
      <c r="T152">
        <f t="shared" si="78"/>
        <v>0.13669075782062984</v>
      </c>
      <c r="U152">
        <f t="shared" si="79"/>
        <v>321.51557910000002</v>
      </c>
      <c r="V152">
        <f t="shared" si="80"/>
        <v>25.682638953539609</v>
      </c>
      <c r="W152">
        <f t="shared" si="81"/>
        <v>25.036100000000001</v>
      </c>
      <c r="X152">
        <f t="shared" si="82"/>
        <v>3.1865274874526337</v>
      </c>
      <c r="Y152">
        <f t="shared" si="83"/>
        <v>49.823502543265455</v>
      </c>
      <c r="Z152">
        <f t="shared" si="84"/>
        <v>1.5955934049154918</v>
      </c>
      <c r="AA152">
        <f t="shared" si="85"/>
        <v>3.202491441724554</v>
      </c>
      <c r="AB152">
        <f t="shared" si="86"/>
        <v>1.5909340825371419</v>
      </c>
      <c r="AC152">
        <f t="shared" si="87"/>
        <v>-215.01655215024178</v>
      </c>
      <c r="AD152">
        <f t="shared" si="88"/>
        <v>14.916890334823087</v>
      </c>
      <c r="AE152">
        <f t="shared" si="89"/>
        <v>0.95717914260861159</v>
      </c>
      <c r="AF152">
        <f t="shared" si="90"/>
        <v>122.37309642718992</v>
      </c>
      <c r="AG152">
        <f t="shared" si="91"/>
        <v>-37.943306541998034</v>
      </c>
      <c r="AH152">
        <f t="shared" si="92"/>
        <v>4.8618526984164845</v>
      </c>
      <c r="AI152">
        <f t="shared" si="93"/>
        <v>8.3325973815059005</v>
      </c>
      <c r="AJ152">
        <v>159.22111463528699</v>
      </c>
      <c r="AK152">
        <v>168.09889090909101</v>
      </c>
      <c r="AL152">
        <v>-3.2427888960326698</v>
      </c>
      <c r="AM152">
        <v>66.223710753450206</v>
      </c>
      <c r="AN152">
        <f t="shared" si="94"/>
        <v>4.8756587789170469</v>
      </c>
      <c r="AO152">
        <v>19.5994712050218</v>
      </c>
      <c r="AP152">
        <v>21.747509790209801</v>
      </c>
      <c r="AQ152">
        <v>8.2975656809635405E-5</v>
      </c>
      <c r="AR152">
        <v>78.858647777801593</v>
      </c>
      <c r="AS152">
        <v>21</v>
      </c>
      <c r="AT152">
        <v>4</v>
      </c>
      <c r="AU152">
        <f t="shared" si="95"/>
        <v>1</v>
      </c>
      <c r="AV152">
        <f t="shared" si="96"/>
        <v>0</v>
      </c>
      <c r="AW152">
        <f t="shared" si="97"/>
        <v>38977.739603021189</v>
      </c>
      <c r="AX152">
        <f t="shared" si="98"/>
        <v>1999.9970000000001</v>
      </c>
      <c r="AY152">
        <f t="shared" si="99"/>
        <v>1681.1975100000002</v>
      </c>
      <c r="AZ152">
        <f t="shared" si="100"/>
        <v>0.84060001590002387</v>
      </c>
      <c r="BA152">
        <f t="shared" si="101"/>
        <v>0.16075803068704603</v>
      </c>
      <c r="BB152">
        <v>2.2519999999999998</v>
      </c>
      <c r="BC152">
        <v>0.5</v>
      </c>
      <c r="BD152" t="s">
        <v>355</v>
      </c>
      <c r="BE152">
        <v>2</v>
      </c>
      <c r="BF152" t="b">
        <v>1</v>
      </c>
      <c r="BG152">
        <v>1657480758.8</v>
      </c>
      <c r="BH152">
        <v>171.75989999999999</v>
      </c>
      <c r="BI152">
        <v>155.04490000000001</v>
      </c>
      <c r="BJ152">
        <v>21.743939999999998</v>
      </c>
      <c r="BK152">
        <v>19.601590000000002</v>
      </c>
      <c r="BL152">
        <v>169.4228</v>
      </c>
      <c r="BM152">
        <v>21.441310000000001</v>
      </c>
      <c r="BN152">
        <v>499.95659999999998</v>
      </c>
      <c r="BO152">
        <v>73.355639999999994</v>
      </c>
      <c r="BP152">
        <v>2.5421800000000001E-2</v>
      </c>
      <c r="BQ152">
        <v>25.119969999999999</v>
      </c>
      <c r="BR152">
        <v>25.036100000000001</v>
      </c>
      <c r="BS152">
        <v>999.9</v>
      </c>
      <c r="BT152">
        <v>0</v>
      </c>
      <c r="BU152">
        <v>0</v>
      </c>
      <c r="BV152">
        <v>9985.2430000000004</v>
      </c>
      <c r="BW152">
        <v>0</v>
      </c>
      <c r="BX152">
        <v>2103.2040000000002</v>
      </c>
      <c r="BY152">
        <v>16.71491</v>
      </c>
      <c r="BZ152">
        <v>175.5778</v>
      </c>
      <c r="CA152">
        <v>158.1448</v>
      </c>
      <c r="CB152">
        <v>2.1423510000000001</v>
      </c>
      <c r="CC152">
        <v>155.04490000000001</v>
      </c>
      <c r="CD152">
        <v>19.601590000000002</v>
      </c>
      <c r="CE152">
        <v>1.59504</v>
      </c>
      <c r="CF152">
        <v>1.437886</v>
      </c>
      <c r="CG152">
        <v>13.910970000000001</v>
      </c>
      <c r="CH152">
        <v>12.32319</v>
      </c>
      <c r="CI152">
        <v>1999.9970000000001</v>
      </c>
      <c r="CJ152">
        <v>0.98000010000000004</v>
      </c>
      <c r="CK152">
        <v>2.000033E-2</v>
      </c>
      <c r="CL152">
        <v>0</v>
      </c>
      <c r="CM152">
        <v>2.5628700000000002</v>
      </c>
      <c r="CN152">
        <v>0</v>
      </c>
      <c r="CO152">
        <v>3675.8910000000001</v>
      </c>
      <c r="CP152">
        <v>16705.41</v>
      </c>
      <c r="CQ152">
        <v>46.674599999999998</v>
      </c>
      <c r="CR152">
        <v>49.561999999999998</v>
      </c>
      <c r="CS152">
        <v>47.962200000000003</v>
      </c>
      <c r="CT152">
        <v>47.125</v>
      </c>
      <c r="CU152">
        <v>45.875</v>
      </c>
      <c r="CV152">
        <v>1959.9960000000001</v>
      </c>
      <c r="CW152">
        <v>40.000999999999998</v>
      </c>
      <c r="CX152">
        <v>0</v>
      </c>
      <c r="CY152">
        <v>1651547545.8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3.5000000000000003E-2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15.7882575</v>
      </c>
      <c r="DO152">
        <v>7.8020769230768803</v>
      </c>
      <c r="DP152">
        <v>0.76976333697036403</v>
      </c>
      <c r="DQ152">
        <v>0</v>
      </c>
      <c r="DR152">
        <v>2.1482047500000001</v>
      </c>
      <c r="DS152">
        <v>-8.1374746716696103E-2</v>
      </c>
      <c r="DT152">
        <v>9.8922113269733596E-3</v>
      </c>
      <c r="DU152">
        <v>1</v>
      </c>
      <c r="DV152">
        <v>1</v>
      </c>
      <c r="DW152">
        <v>2</v>
      </c>
      <c r="DX152" t="s">
        <v>383</v>
      </c>
      <c r="DY152">
        <v>2.8158300000000001</v>
      </c>
      <c r="DZ152">
        <v>2.64202</v>
      </c>
      <c r="EA152">
        <v>3.2523299999999998E-2</v>
      </c>
      <c r="EB152">
        <v>2.9777700000000001E-2</v>
      </c>
      <c r="EC152">
        <v>7.7106800000000003E-2</v>
      </c>
      <c r="ED152">
        <v>7.1796299999999993E-2</v>
      </c>
      <c r="EE152">
        <v>26843.5</v>
      </c>
      <c r="EF152">
        <v>23541.5</v>
      </c>
      <c r="EG152">
        <v>24866.1</v>
      </c>
      <c r="EH152">
        <v>23655.7</v>
      </c>
      <c r="EI152">
        <v>39228.6</v>
      </c>
      <c r="EJ152">
        <v>36385.1</v>
      </c>
      <c r="EK152">
        <v>45016.800000000003</v>
      </c>
      <c r="EL152">
        <v>42254.7</v>
      </c>
      <c r="EM152">
        <v>1.7172000000000001</v>
      </c>
      <c r="EN152">
        <v>2.0512299999999999</v>
      </c>
      <c r="EO152">
        <v>-3.7886200000000002E-2</v>
      </c>
      <c r="EP152">
        <v>0</v>
      </c>
      <c r="EQ152">
        <v>25.652000000000001</v>
      </c>
      <c r="ER152">
        <v>999.9</v>
      </c>
      <c r="ES152">
        <v>34.085999999999999</v>
      </c>
      <c r="ET152">
        <v>38.270000000000003</v>
      </c>
      <c r="EU152">
        <v>31.3916</v>
      </c>
      <c r="EV152">
        <v>53.200800000000001</v>
      </c>
      <c r="EW152">
        <v>28.8462</v>
      </c>
      <c r="EX152">
        <v>2</v>
      </c>
      <c r="EY152">
        <v>0.42312</v>
      </c>
      <c r="EZ152">
        <v>6.3057699999999999</v>
      </c>
      <c r="FA152">
        <v>20.1297</v>
      </c>
      <c r="FB152">
        <v>5.2331599999999998</v>
      </c>
      <c r="FC152">
        <v>11.992000000000001</v>
      </c>
      <c r="FD152">
        <v>4.9556500000000003</v>
      </c>
      <c r="FE152">
        <v>3.3039999999999998</v>
      </c>
      <c r="FF152">
        <v>348.2</v>
      </c>
      <c r="FG152">
        <v>9999</v>
      </c>
      <c r="FH152">
        <v>9999</v>
      </c>
      <c r="FI152">
        <v>6249.3</v>
      </c>
      <c r="FJ152">
        <v>1.8681300000000001</v>
      </c>
      <c r="FK152">
        <v>1.86395</v>
      </c>
      <c r="FL152">
        <v>1.87134</v>
      </c>
      <c r="FM152">
        <v>1.8624799999999999</v>
      </c>
      <c r="FN152">
        <v>1.86188</v>
      </c>
      <c r="FO152">
        <v>1.86819</v>
      </c>
      <c r="FP152">
        <v>1.8583700000000001</v>
      </c>
      <c r="FQ152">
        <v>1.8646100000000001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2.2999999999999998</v>
      </c>
      <c r="GF152">
        <v>0.30280000000000001</v>
      </c>
      <c r="GG152">
        <v>1.5888367920270901</v>
      </c>
      <c r="GH152">
        <v>4.7671702753221603E-3</v>
      </c>
      <c r="GI152">
        <v>-2.2125445796511702E-6</v>
      </c>
      <c r="GJ152">
        <v>8.4011376092462001E-10</v>
      </c>
      <c r="GK152">
        <v>-6.0944756582233202E-2</v>
      </c>
      <c r="GL152">
        <v>-8.7290647325877699E-3</v>
      </c>
      <c r="GM152">
        <v>1.43137740804298E-3</v>
      </c>
      <c r="GN152">
        <v>-1.08861914993027E-5</v>
      </c>
      <c r="GO152">
        <v>12</v>
      </c>
      <c r="GP152">
        <v>2219</v>
      </c>
      <c r="GQ152">
        <v>4</v>
      </c>
      <c r="GR152">
        <v>38</v>
      </c>
      <c r="GS152">
        <v>3044</v>
      </c>
      <c r="GT152">
        <v>3044</v>
      </c>
      <c r="GU152">
        <v>0.539551</v>
      </c>
      <c r="GV152">
        <v>2.4560499999999998</v>
      </c>
      <c r="GW152">
        <v>1.9982899999999999</v>
      </c>
      <c r="GX152">
        <v>2.7002000000000002</v>
      </c>
      <c r="GY152">
        <v>2.0935100000000002</v>
      </c>
      <c r="GZ152">
        <v>2.4145500000000002</v>
      </c>
      <c r="HA152">
        <v>43.809199999999997</v>
      </c>
      <c r="HB152">
        <v>13.440300000000001</v>
      </c>
      <c r="HC152">
        <v>18</v>
      </c>
      <c r="HD152">
        <v>421.99900000000002</v>
      </c>
      <c r="HE152">
        <v>645.23</v>
      </c>
      <c r="HF152">
        <v>19.874199999999998</v>
      </c>
      <c r="HG152">
        <v>32.751600000000003</v>
      </c>
      <c r="HH152">
        <v>29.999099999999999</v>
      </c>
      <c r="HI152">
        <v>32.721899999999998</v>
      </c>
      <c r="HJ152">
        <v>32.699399999999997</v>
      </c>
      <c r="HK152">
        <v>10.7599</v>
      </c>
      <c r="HL152">
        <v>44.389099999999999</v>
      </c>
      <c r="HM152">
        <v>0</v>
      </c>
      <c r="HN152">
        <v>19.871600000000001</v>
      </c>
      <c r="HO152">
        <v>117.449</v>
      </c>
      <c r="HP152">
        <v>19.6492</v>
      </c>
      <c r="HQ152">
        <v>95.228300000000004</v>
      </c>
      <c r="HR152">
        <v>99.295900000000003</v>
      </c>
    </row>
    <row r="153" spans="1:226" x14ac:dyDescent="0.2">
      <c r="A153">
        <v>137</v>
      </c>
      <c r="B153">
        <v>1657480766.5999999</v>
      </c>
      <c r="C153">
        <v>1497.5999999046301</v>
      </c>
      <c r="D153" t="s">
        <v>633</v>
      </c>
      <c r="E153" t="s">
        <v>634</v>
      </c>
      <c r="F153">
        <v>5</v>
      </c>
      <c r="G153" t="s">
        <v>596</v>
      </c>
      <c r="H153" t="s">
        <v>354</v>
      </c>
      <c r="I153">
        <v>1657480764.0999999</v>
      </c>
      <c r="J153">
        <f t="shared" si="68"/>
        <v>4.8865381047121124E-3</v>
      </c>
      <c r="K153">
        <f t="shared" si="69"/>
        <v>4.8865381047121126</v>
      </c>
      <c r="L153">
        <f t="shared" si="70"/>
        <v>7.3521944591102795</v>
      </c>
      <c r="M153">
        <f t="shared" si="71"/>
        <v>154.77677777777799</v>
      </c>
      <c r="N153">
        <f t="shared" si="72"/>
        <v>96.699814827931704</v>
      </c>
      <c r="O153">
        <f t="shared" si="73"/>
        <v>7.0958028380469313</v>
      </c>
      <c r="P153">
        <f t="shared" si="74"/>
        <v>11.357472617435485</v>
      </c>
      <c r="Q153">
        <f t="shared" si="75"/>
        <v>0.22661370572248804</v>
      </c>
      <c r="R153">
        <f t="shared" si="76"/>
        <v>3.3070180381693572</v>
      </c>
      <c r="S153">
        <f t="shared" si="77"/>
        <v>0.21832668460571633</v>
      </c>
      <c r="T153">
        <f t="shared" si="78"/>
        <v>0.13717348550225542</v>
      </c>
      <c r="U153">
        <f t="shared" si="79"/>
        <v>321.50660133333315</v>
      </c>
      <c r="V153">
        <f t="shared" si="80"/>
        <v>25.677504498193873</v>
      </c>
      <c r="W153">
        <f t="shared" si="81"/>
        <v>25.0293555555556</v>
      </c>
      <c r="X153">
        <f t="shared" si="82"/>
        <v>3.1852467649579261</v>
      </c>
      <c r="Y153">
        <f t="shared" si="83"/>
        <v>49.852178438359793</v>
      </c>
      <c r="Z153">
        <f t="shared" si="84"/>
        <v>1.5963899225346674</v>
      </c>
      <c r="AA153">
        <f t="shared" si="85"/>
        <v>3.2022470683172632</v>
      </c>
      <c r="AB153">
        <f t="shared" si="86"/>
        <v>1.5888568424232588</v>
      </c>
      <c r="AC153">
        <f t="shared" si="87"/>
        <v>-215.49633041780416</v>
      </c>
      <c r="AD153">
        <f t="shared" si="88"/>
        <v>15.927057444985715</v>
      </c>
      <c r="AE153">
        <f t="shared" si="89"/>
        <v>1.0194890939570491</v>
      </c>
      <c r="AF153">
        <f t="shared" si="90"/>
        <v>122.95681745447179</v>
      </c>
      <c r="AG153">
        <f t="shared" si="91"/>
        <v>-39.186823746176906</v>
      </c>
      <c r="AH153">
        <f t="shared" si="92"/>
        <v>4.8609931629350775</v>
      </c>
      <c r="AI153">
        <f t="shared" si="93"/>
        <v>7.3521944591102795</v>
      </c>
      <c r="AJ153">
        <v>142.20081742294201</v>
      </c>
      <c r="AK153">
        <v>151.67324848484799</v>
      </c>
      <c r="AL153">
        <v>-3.27977218610248</v>
      </c>
      <c r="AM153">
        <v>66.223710753450206</v>
      </c>
      <c r="AN153">
        <f t="shared" si="94"/>
        <v>4.8865381047121126</v>
      </c>
      <c r="AO153">
        <v>19.6096579394905</v>
      </c>
      <c r="AP153">
        <v>21.761948951049</v>
      </c>
      <c r="AQ153">
        <v>1.70217115030227E-4</v>
      </c>
      <c r="AR153">
        <v>78.858647777801593</v>
      </c>
      <c r="AS153">
        <v>21</v>
      </c>
      <c r="AT153">
        <v>4</v>
      </c>
      <c r="AU153">
        <f t="shared" si="95"/>
        <v>1</v>
      </c>
      <c r="AV153">
        <f t="shared" si="96"/>
        <v>0</v>
      </c>
      <c r="AW153">
        <f t="shared" si="97"/>
        <v>39102.322587653864</v>
      </c>
      <c r="AX153">
        <f t="shared" si="98"/>
        <v>1999.9411111111101</v>
      </c>
      <c r="AY153">
        <f t="shared" si="99"/>
        <v>1681.1505333333325</v>
      </c>
      <c r="AZ153">
        <f t="shared" si="100"/>
        <v>0.84060001766718684</v>
      </c>
      <c r="BA153">
        <f t="shared" si="101"/>
        <v>0.16075803409767064</v>
      </c>
      <c r="BB153">
        <v>2.2519999999999998</v>
      </c>
      <c r="BC153">
        <v>0.5</v>
      </c>
      <c r="BD153" t="s">
        <v>355</v>
      </c>
      <c r="BE153">
        <v>2</v>
      </c>
      <c r="BF153" t="b">
        <v>1</v>
      </c>
      <c r="BG153">
        <v>1657480764.0999999</v>
      </c>
      <c r="BH153">
        <v>154.77677777777799</v>
      </c>
      <c r="BI153">
        <v>137.465222222222</v>
      </c>
      <c r="BJ153">
        <v>21.755199999999999</v>
      </c>
      <c r="BK153">
        <v>19.6133555555556</v>
      </c>
      <c r="BL153">
        <v>152.50933333333299</v>
      </c>
      <c r="BM153">
        <v>21.452166666666699</v>
      </c>
      <c r="BN153">
        <v>499.980444444444</v>
      </c>
      <c r="BO153">
        <v>73.354155555555593</v>
      </c>
      <c r="BP153">
        <v>2.5538611111111099E-2</v>
      </c>
      <c r="BQ153">
        <v>25.118688888888901</v>
      </c>
      <c r="BR153">
        <v>25.0293555555556</v>
      </c>
      <c r="BS153">
        <v>999.9</v>
      </c>
      <c r="BT153">
        <v>0</v>
      </c>
      <c r="BU153">
        <v>0</v>
      </c>
      <c r="BV153">
        <v>10018.688888888901</v>
      </c>
      <c r="BW153">
        <v>0</v>
      </c>
      <c r="BX153">
        <v>2093.41</v>
      </c>
      <c r="BY153">
        <v>17.311511111111098</v>
      </c>
      <c r="BZ153">
        <v>158.21888888888901</v>
      </c>
      <c r="CA153">
        <v>140.21533333333301</v>
      </c>
      <c r="CB153">
        <v>2.1418366666666699</v>
      </c>
      <c r="CC153">
        <v>137.465222222222</v>
      </c>
      <c r="CD153">
        <v>19.6133555555556</v>
      </c>
      <c r="CE153">
        <v>1.5958333333333301</v>
      </c>
      <c r="CF153">
        <v>1.43872111111111</v>
      </c>
      <c r="CG153">
        <v>13.9186444444444</v>
      </c>
      <c r="CH153">
        <v>12.3320111111111</v>
      </c>
      <c r="CI153">
        <v>1999.9411111111101</v>
      </c>
      <c r="CJ153">
        <v>0.98</v>
      </c>
      <c r="CK153">
        <v>2.00004333333333E-2</v>
      </c>
      <c r="CL153">
        <v>0</v>
      </c>
      <c r="CM153">
        <v>2.4513555555555602</v>
      </c>
      <c r="CN153">
        <v>0</v>
      </c>
      <c r="CO153">
        <v>3666.3511111111102</v>
      </c>
      <c r="CP153">
        <v>16704.900000000001</v>
      </c>
      <c r="CQ153">
        <v>46.673222222222201</v>
      </c>
      <c r="CR153">
        <v>49.534444444444397</v>
      </c>
      <c r="CS153">
        <v>47.936999999999998</v>
      </c>
      <c r="CT153">
        <v>47.125</v>
      </c>
      <c r="CU153">
        <v>45.875</v>
      </c>
      <c r="CV153">
        <v>1959.9411111111101</v>
      </c>
      <c r="CW153">
        <v>40</v>
      </c>
      <c r="CX153">
        <v>0</v>
      </c>
      <c r="CY153">
        <v>1651547551.2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3.5000000000000003E-2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16.419540000000001</v>
      </c>
      <c r="DO153">
        <v>7.1701395872420104</v>
      </c>
      <c r="DP153">
        <v>0.71312977668864796</v>
      </c>
      <c r="DQ153">
        <v>0</v>
      </c>
      <c r="DR153">
        <v>2.1428192500000001</v>
      </c>
      <c r="DS153">
        <v>-1.19035272045067E-2</v>
      </c>
      <c r="DT153">
        <v>2.3404554978678901E-3</v>
      </c>
      <c r="DU153">
        <v>1</v>
      </c>
      <c r="DV153">
        <v>1</v>
      </c>
      <c r="DW153">
        <v>2</v>
      </c>
      <c r="DX153" t="s">
        <v>383</v>
      </c>
      <c r="DY153">
        <v>2.8163</v>
      </c>
      <c r="DZ153">
        <v>2.6419199999999998</v>
      </c>
      <c r="EA153">
        <v>2.9506600000000001E-2</v>
      </c>
      <c r="EB153">
        <v>2.6659100000000002E-2</v>
      </c>
      <c r="EC153">
        <v>7.7145699999999998E-2</v>
      </c>
      <c r="ED153">
        <v>7.1827000000000002E-2</v>
      </c>
      <c r="EE153">
        <v>26927.9</v>
      </c>
      <c r="EF153">
        <v>23617.8</v>
      </c>
      <c r="EG153">
        <v>24866.799999999999</v>
      </c>
      <c r="EH153">
        <v>23656.400000000001</v>
      </c>
      <c r="EI153">
        <v>39227.9</v>
      </c>
      <c r="EJ153">
        <v>36385</v>
      </c>
      <c r="EK153">
        <v>45018</v>
      </c>
      <c r="EL153">
        <v>42256.1</v>
      </c>
      <c r="EM153">
        <v>1.7174700000000001</v>
      </c>
      <c r="EN153">
        <v>2.05098</v>
      </c>
      <c r="EO153">
        <v>-3.8359299999999999E-2</v>
      </c>
      <c r="EP153">
        <v>0</v>
      </c>
      <c r="EQ153">
        <v>25.663399999999999</v>
      </c>
      <c r="ER153">
        <v>999.9</v>
      </c>
      <c r="ES153">
        <v>34.061999999999998</v>
      </c>
      <c r="ET153">
        <v>38.28</v>
      </c>
      <c r="EU153">
        <v>31.385200000000001</v>
      </c>
      <c r="EV153">
        <v>53.0608</v>
      </c>
      <c r="EW153">
        <v>28.810099999999998</v>
      </c>
      <c r="EX153">
        <v>2</v>
      </c>
      <c r="EY153">
        <v>0.42235499999999998</v>
      </c>
      <c r="EZ153">
        <v>6.3130800000000002</v>
      </c>
      <c r="FA153">
        <v>20.1296</v>
      </c>
      <c r="FB153">
        <v>5.2325600000000003</v>
      </c>
      <c r="FC153">
        <v>11.992000000000001</v>
      </c>
      <c r="FD153">
        <v>4.9558499999999999</v>
      </c>
      <c r="FE153">
        <v>3.3039800000000001</v>
      </c>
      <c r="FF153">
        <v>348.2</v>
      </c>
      <c r="FG153">
        <v>9999</v>
      </c>
      <c r="FH153">
        <v>9999</v>
      </c>
      <c r="FI153">
        <v>6249.3</v>
      </c>
      <c r="FJ153">
        <v>1.8681300000000001</v>
      </c>
      <c r="FK153">
        <v>1.86395</v>
      </c>
      <c r="FL153">
        <v>1.87134</v>
      </c>
      <c r="FM153">
        <v>1.86249</v>
      </c>
      <c r="FN153">
        <v>1.86188</v>
      </c>
      <c r="FO153">
        <v>1.8681700000000001</v>
      </c>
      <c r="FP153">
        <v>1.8583700000000001</v>
      </c>
      <c r="FQ153">
        <v>1.8646100000000001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2.2349999999999999</v>
      </c>
      <c r="GF153">
        <v>0.3034</v>
      </c>
      <c r="GG153">
        <v>1.5888367920270901</v>
      </c>
      <c r="GH153">
        <v>4.7671702753221603E-3</v>
      </c>
      <c r="GI153">
        <v>-2.2125445796511702E-6</v>
      </c>
      <c r="GJ153">
        <v>8.4011376092462001E-10</v>
      </c>
      <c r="GK153">
        <v>-6.0944756582233202E-2</v>
      </c>
      <c r="GL153">
        <v>-8.7290647325877699E-3</v>
      </c>
      <c r="GM153">
        <v>1.43137740804298E-3</v>
      </c>
      <c r="GN153">
        <v>-1.08861914993027E-5</v>
      </c>
      <c r="GO153">
        <v>12</v>
      </c>
      <c r="GP153">
        <v>2219</v>
      </c>
      <c r="GQ153">
        <v>4</v>
      </c>
      <c r="GR153">
        <v>38</v>
      </c>
      <c r="GS153">
        <v>3044.1</v>
      </c>
      <c r="GT153">
        <v>3044.1</v>
      </c>
      <c r="GU153">
        <v>0.49316399999999999</v>
      </c>
      <c r="GV153">
        <v>2.4572799999999999</v>
      </c>
      <c r="GW153">
        <v>1.9982899999999999</v>
      </c>
      <c r="GX153">
        <v>2.7014200000000002</v>
      </c>
      <c r="GY153">
        <v>2.0935100000000002</v>
      </c>
      <c r="GZ153">
        <v>2.4011200000000001</v>
      </c>
      <c r="HA153">
        <v>43.8367</v>
      </c>
      <c r="HB153">
        <v>13.4491</v>
      </c>
      <c r="HC153">
        <v>18</v>
      </c>
      <c r="HD153">
        <v>422.12200000000001</v>
      </c>
      <c r="HE153">
        <v>644.95100000000002</v>
      </c>
      <c r="HF153">
        <v>19.845700000000001</v>
      </c>
      <c r="HG153">
        <v>32.742800000000003</v>
      </c>
      <c r="HH153">
        <v>29.999300000000002</v>
      </c>
      <c r="HI153">
        <v>32.716000000000001</v>
      </c>
      <c r="HJ153">
        <v>32.692900000000002</v>
      </c>
      <c r="HK153">
        <v>9.7645499999999998</v>
      </c>
      <c r="HL153">
        <v>44.389099999999999</v>
      </c>
      <c r="HM153">
        <v>0</v>
      </c>
      <c r="HN153">
        <v>19.839700000000001</v>
      </c>
      <c r="HO153">
        <v>97.3643</v>
      </c>
      <c r="HP153">
        <v>19.657</v>
      </c>
      <c r="HQ153">
        <v>95.230900000000005</v>
      </c>
      <c r="HR153">
        <v>99.299000000000007</v>
      </c>
    </row>
    <row r="154" spans="1:226" x14ac:dyDescent="0.2">
      <c r="A154">
        <v>138</v>
      </c>
      <c r="B154">
        <v>1657480771.5999999</v>
      </c>
      <c r="C154">
        <v>1502.5999999046301</v>
      </c>
      <c r="D154" t="s">
        <v>635</v>
      </c>
      <c r="E154" t="s">
        <v>636</v>
      </c>
      <c r="F154">
        <v>5</v>
      </c>
      <c r="G154" t="s">
        <v>596</v>
      </c>
      <c r="H154" t="s">
        <v>354</v>
      </c>
      <c r="I154">
        <v>1657480768.8</v>
      </c>
      <c r="J154">
        <f t="shared" si="68"/>
        <v>4.8729090671303602E-3</v>
      </c>
      <c r="K154">
        <f t="shared" si="69"/>
        <v>4.8729090671303599</v>
      </c>
      <c r="L154">
        <f t="shared" si="70"/>
        <v>6.1780601885022213</v>
      </c>
      <c r="M154">
        <f t="shared" si="71"/>
        <v>139.80000000000001</v>
      </c>
      <c r="N154">
        <f t="shared" si="72"/>
        <v>90.495576436272415</v>
      </c>
      <c r="O154">
        <f t="shared" si="73"/>
        <v>6.6405772655786075</v>
      </c>
      <c r="P154">
        <f t="shared" si="74"/>
        <v>10.258542331974001</v>
      </c>
      <c r="Q154">
        <f t="shared" si="75"/>
        <v>0.22577775130714345</v>
      </c>
      <c r="R154">
        <f t="shared" si="76"/>
        <v>3.308167852086755</v>
      </c>
      <c r="S154">
        <f t="shared" si="77"/>
        <v>0.21755331082927623</v>
      </c>
      <c r="T154">
        <f t="shared" si="78"/>
        <v>0.13668479220854873</v>
      </c>
      <c r="U154">
        <f t="shared" si="79"/>
        <v>321.5141415419647</v>
      </c>
      <c r="V154">
        <f t="shared" si="80"/>
        <v>25.681259804614161</v>
      </c>
      <c r="W154">
        <f t="shared" si="81"/>
        <v>25.039650000000002</v>
      </c>
      <c r="X154">
        <f t="shared" si="82"/>
        <v>3.1872017881954853</v>
      </c>
      <c r="Y154">
        <f t="shared" si="83"/>
        <v>49.874203824564816</v>
      </c>
      <c r="Z154">
        <f t="shared" si="84"/>
        <v>1.5971647835270619</v>
      </c>
      <c r="AA154">
        <f t="shared" si="85"/>
        <v>3.2023865266003537</v>
      </c>
      <c r="AB154">
        <f t="shared" si="86"/>
        <v>1.5900370046684233</v>
      </c>
      <c r="AC154">
        <f t="shared" si="87"/>
        <v>-214.89528986044888</v>
      </c>
      <c r="AD154">
        <f t="shared" si="88"/>
        <v>14.22697513193048</v>
      </c>
      <c r="AE154">
        <f t="shared" si="89"/>
        <v>0.91040101067130708</v>
      </c>
      <c r="AF154">
        <f t="shared" si="90"/>
        <v>121.75622782411762</v>
      </c>
      <c r="AG154">
        <f t="shared" si="91"/>
        <v>-40.280513520757218</v>
      </c>
      <c r="AH154">
        <f t="shared" si="92"/>
        <v>4.8602838276492353</v>
      </c>
      <c r="AI154">
        <f t="shared" si="93"/>
        <v>6.1780601885022213</v>
      </c>
      <c r="AJ154">
        <v>125.47245339302199</v>
      </c>
      <c r="AK154">
        <v>135.39979393939399</v>
      </c>
      <c r="AL154">
        <v>-3.258242512951</v>
      </c>
      <c r="AM154">
        <v>66.223710753450206</v>
      </c>
      <c r="AN154">
        <f t="shared" si="94"/>
        <v>4.8729090671303599</v>
      </c>
      <c r="AO154">
        <v>19.620839505517701</v>
      </c>
      <c r="AP154">
        <v>21.767483916083901</v>
      </c>
      <c r="AQ154">
        <v>8.0216838290090602E-5</v>
      </c>
      <c r="AR154">
        <v>78.858647777801593</v>
      </c>
      <c r="AS154">
        <v>21</v>
      </c>
      <c r="AT154">
        <v>4</v>
      </c>
      <c r="AU154">
        <f t="shared" si="95"/>
        <v>1</v>
      </c>
      <c r="AV154">
        <f t="shared" si="96"/>
        <v>0</v>
      </c>
      <c r="AW154">
        <f t="shared" si="97"/>
        <v>39120.153671945882</v>
      </c>
      <c r="AX154">
        <f t="shared" si="98"/>
        <v>1999.9880000000001</v>
      </c>
      <c r="AY154">
        <f t="shared" si="99"/>
        <v>1681.1899493999817</v>
      </c>
      <c r="AZ154">
        <f t="shared" si="100"/>
        <v>0.84060001830010067</v>
      </c>
      <c r="BA154">
        <f t="shared" si="101"/>
        <v>0.16075803531919428</v>
      </c>
      <c r="BB154">
        <v>2.2519999999999998</v>
      </c>
      <c r="BC154">
        <v>0.5</v>
      </c>
      <c r="BD154" t="s">
        <v>355</v>
      </c>
      <c r="BE154">
        <v>2</v>
      </c>
      <c r="BF154" t="b">
        <v>1</v>
      </c>
      <c r="BG154">
        <v>1657480768.8</v>
      </c>
      <c r="BH154">
        <v>139.80000000000001</v>
      </c>
      <c r="BI154">
        <v>121.96339999999999</v>
      </c>
      <c r="BJ154">
        <v>21.765630000000002</v>
      </c>
      <c r="BK154">
        <v>19.624169999999999</v>
      </c>
      <c r="BL154">
        <v>137.59479999999999</v>
      </c>
      <c r="BM154">
        <v>21.462219999999999</v>
      </c>
      <c r="BN154">
        <v>499.99189999999999</v>
      </c>
      <c r="BO154">
        <v>73.354860000000002</v>
      </c>
      <c r="BP154">
        <v>2.5271129999999999E-2</v>
      </c>
      <c r="BQ154">
        <v>25.119420000000002</v>
      </c>
      <c r="BR154">
        <v>25.039650000000002</v>
      </c>
      <c r="BS154">
        <v>999.9</v>
      </c>
      <c r="BT154">
        <v>0</v>
      </c>
      <c r="BU154">
        <v>0</v>
      </c>
      <c r="BV154">
        <v>10023.379999999999</v>
      </c>
      <c r="BW154">
        <v>0</v>
      </c>
      <c r="BX154">
        <v>2096.2289999999998</v>
      </c>
      <c r="BY154">
        <v>17.836469999999998</v>
      </c>
      <c r="BZ154">
        <v>142.91030000000001</v>
      </c>
      <c r="CA154">
        <v>124.40479999999999</v>
      </c>
      <c r="CB154">
        <v>2.141435</v>
      </c>
      <c r="CC154">
        <v>121.96339999999999</v>
      </c>
      <c r="CD154">
        <v>19.624169999999999</v>
      </c>
      <c r="CE154">
        <v>1.5966130000000001</v>
      </c>
      <c r="CF154">
        <v>1.4395290000000001</v>
      </c>
      <c r="CG154">
        <v>13.926170000000001</v>
      </c>
      <c r="CH154">
        <v>12.34055</v>
      </c>
      <c r="CI154">
        <v>1999.9880000000001</v>
      </c>
      <c r="CJ154">
        <v>0.98000010000000004</v>
      </c>
      <c r="CK154">
        <v>2.000033E-2</v>
      </c>
      <c r="CL154">
        <v>0</v>
      </c>
      <c r="CM154">
        <v>2.4455800000000001</v>
      </c>
      <c r="CN154">
        <v>0</v>
      </c>
      <c r="CO154">
        <v>3662.6309999999999</v>
      </c>
      <c r="CP154">
        <v>16705.29</v>
      </c>
      <c r="CQ154">
        <v>46.649799999999999</v>
      </c>
      <c r="CR154">
        <v>49.5</v>
      </c>
      <c r="CS154">
        <v>47.912199999999999</v>
      </c>
      <c r="CT154">
        <v>47.125</v>
      </c>
      <c r="CU154">
        <v>45.849800000000002</v>
      </c>
      <c r="CV154">
        <v>1959.9880000000001</v>
      </c>
      <c r="CW154">
        <v>40.000999999999998</v>
      </c>
      <c r="CX154">
        <v>0</v>
      </c>
      <c r="CY154">
        <v>1651547556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3.5000000000000003E-2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16.891414999999999</v>
      </c>
      <c r="DO154">
        <v>6.5288803001875904</v>
      </c>
      <c r="DP154">
        <v>0.64842747688157099</v>
      </c>
      <c r="DQ154">
        <v>0</v>
      </c>
      <c r="DR154">
        <v>2.1420937499999999</v>
      </c>
      <c r="DS154">
        <v>1.2149718574103699E-3</v>
      </c>
      <c r="DT154">
        <v>1.4586872308689301E-3</v>
      </c>
      <c r="DU154">
        <v>1</v>
      </c>
      <c r="DV154">
        <v>1</v>
      </c>
      <c r="DW154">
        <v>2</v>
      </c>
      <c r="DX154" t="s">
        <v>383</v>
      </c>
      <c r="DY154">
        <v>2.81623</v>
      </c>
      <c r="DZ154">
        <v>2.6418200000000001</v>
      </c>
      <c r="EA154">
        <v>2.6445799999999998E-2</v>
      </c>
      <c r="EB154">
        <v>2.3345899999999999E-2</v>
      </c>
      <c r="EC154">
        <v>7.7160800000000002E-2</v>
      </c>
      <c r="ED154">
        <v>7.1861999999999995E-2</v>
      </c>
      <c r="EE154">
        <v>27013.4</v>
      </c>
      <c r="EF154">
        <v>23698.5</v>
      </c>
      <c r="EG154">
        <v>24867.3</v>
      </c>
      <c r="EH154">
        <v>23656.7</v>
      </c>
      <c r="EI154">
        <v>39227.599999999999</v>
      </c>
      <c r="EJ154">
        <v>36384</v>
      </c>
      <c r="EK154">
        <v>45018.6</v>
      </c>
      <c r="EL154">
        <v>42256.6</v>
      </c>
      <c r="EM154">
        <v>1.71732</v>
      </c>
      <c r="EN154">
        <v>2.0510000000000002</v>
      </c>
      <c r="EO154">
        <v>-3.8787700000000001E-2</v>
      </c>
      <c r="EP154">
        <v>0</v>
      </c>
      <c r="EQ154">
        <v>25.674199999999999</v>
      </c>
      <c r="ER154">
        <v>999.9</v>
      </c>
      <c r="ES154">
        <v>34.061999999999998</v>
      </c>
      <c r="ET154">
        <v>38.31</v>
      </c>
      <c r="EU154">
        <v>31.436199999999999</v>
      </c>
      <c r="EV154">
        <v>52.950800000000001</v>
      </c>
      <c r="EW154">
        <v>28.798100000000002</v>
      </c>
      <c r="EX154">
        <v>2</v>
      </c>
      <c r="EY154">
        <v>0.421933</v>
      </c>
      <c r="EZ154">
        <v>6.3496199999999998</v>
      </c>
      <c r="FA154">
        <v>20.128699999999998</v>
      </c>
      <c r="FB154">
        <v>5.2328599999999996</v>
      </c>
      <c r="FC154">
        <v>11.992000000000001</v>
      </c>
      <c r="FD154">
        <v>4.9557000000000002</v>
      </c>
      <c r="FE154">
        <v>3.3039800000000001</v>
      </c>
      <c r="FF154">
        <v>348.2</v>
      </c>
      <c r="FG154">
        <v>9999</v>
      </c>
      <c r="FH154">
        <v>9999</v>
      </c>
      <c r="FI154">
        <v>6249.5</v>
      </c>
      <c r="FJ154">
        <v>1.8681399999999999</v>
      </c>
      <c r="FK154">
        <v>1.86399</v>
      </c>
      <c r="FL154">
        <v>1.87134</v>
      </c>
      <c r="FM154">
        <v>1.86249</v>
      </c>
      <c r="FN154">
        <v>1.8618699999999999</v>
      </c>
      <c r="FO154">
        <v>1.86816</v>
      </c>
      <c r="FP154">
        <v>1.8583700000000001</v>
      </c>
      <c r="FQ154">
        <v>1.8646199999999999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2.1669999999999998</v>
      </c>
      <c r="GF154">
        <v>0.30359999999999998</v>
      </c>
      <c r="GG154">
        <v>1.5888367920270901</v>
      </c>
      <c r="GH154">
        <v>4.7671702753221603E-3</v>
      </c>
      <c r="GI154">
        <v>-2.2125445796511702E-6</v>
      </c>
      <c r="GJ154">
        <v>8.4011376092462001E-10</v>
      </c>
      <c r="GK154">
        <v>-6.0944756582233202E-2</v>
      </c>
      <c r="GL154">
        <v>-8.7290647325877699E-3</v>
      </c>
      <c r="GM154">
        <v>1.43137740804298E-3</v>
      </c>
      <c r="GN154">
        <v>-1.08861914993027E-5</v>
      </c>
      <c r="GO154">
        <v>12</v>
      </c>
      <c r="GP154">
        <v>2219</v>
      </c>
      <c r="GQ154">
        <v>4</v>
      </c>
      <c r="GR154">
        <v>38</v>
      </c>
      <c r="GS154">
        <v>3044.2</v>
      </c>
      <c r="GT154">
        <v>3044.2</v>
      </c>
      <c r="GU154">
        <v>0.44189499999999998</v>
      </c>
      <c r="GV154">
        <v>2.4719199999999999</v>
      </c>
      <c r="GW154">
        <v>1.9982899999999999</v>
      </c>
      <c r="GX154">
        <v>2.7002000000000002</v>
      </c>
      <c r="GY154">
        <v>2.0935100000000002</v>
      </c>
      <c r="GZ154">
        <v>2.36816</v>
      </c>
      <c r="HA154">
        <v>43.8367</v>
      </c>
      <c r="HB154">
        <v>13.4316</v>
      </c>
      <c r="HC154">
        <v>18</v>
      </c>
      <c r="HD154">
        <v>421.99799999999999</v>
      </c>
      <c r="HE154">
        <v>644.91099999999994</v>
      </c>
      <c r="HF154">
        <v>19.82</v>
      </c>
      <c r="HG154">
        <v>32.735500000000002</v>
      </c>
      <c r="HH154">
        <v>29.999500000000001</v>
      </c>
      <c r="HI154">
        <v>32.710299999999997</v>
      </c>
      <c r="HJ154">
        <v>32.687100000000001</v>
      </c>
      <c r="HK154">
        <v>8.7958800000000004</v>
      </c>
      <c r="HL154">
        <v>44.389099999999999</v>
      </c>
      <c r="HM154">
        <v>0</v>
      </c>
      <c r="HN154">
        <v>19.8078</v>
      </c>
      <c r="HO154">
        <v>83.984399999999994</v>
      </c>
      <c r="HP154">
        <v>19.673400000000001</v>
      </c>
      <c r="HQ154">
        <v>95.232399999999998</v>
      </c>
      <c r="HR154">
        <v>99.300200000000004</v>
      </c>
    </row>
    <row r="155" spans="1:226" x14ac:dyDescent="0.2">
      <c r="A155">
        <v>139</v>
      </c>
      <c r="B155">
        <v>1657480776.0999999</v>
      </c>
      <c r="C155">
        <v>1507.0999999046301</v>
      </c>
      <c r="D155" t="s">
        <v>637</v>
      </c>
      <c r="E155" t="s">
        <v>638</v>
      </c>
      <c r="F155">
        <v>5</v>
      </c>
      <c r="G155" t="s">
        <v>596</v>
      </c>
      <c r="H155" t="s">
        <v>354</v>
      </c>
      <c r="I155">
        <v>1657480773.25</v>
      </c>
      <c r="J155">
        <f t="shared" si="68"/>
        <v>4.8719923299380746E-3</v>
      </c>
      <c r="K155">
        <f t="shared" si="69"/>
        <v>4.8719923299380747</v>
      </c>
      <c r="L155">
        <f t="shared" si="70"/>
        <v>5.4311200097089296</v>
      </c>
      <c r="M155">
        <f t="shared" si="71"/>
        <v>125.48099999999999</v>
      </c>
      <c r="N155">
        <f t="shared" si="72"/>
        <v>82.086157479308355</v>
      </c>
      <c r="O155">
        <f t="shared" si="73"/>
        <v>6.0234790837232</v>
      </c>
      <c r="P155">
        <f t="shared" si="74"/>
        <v>9.2077909615296001</v>
      </c>
      <c r="Q155">
        <f t="shared" si="75"/>
        <v>0.22599339324534687</v>
      </c>
      <c r="R155">
        <f t="shared" si="76"/>
        <v>3.3055022902534161</v>
      </c>
      <c r="S155">
        <f t="shared" si="77"/>
        <v>0.21774715943765038</v>
      </c>
      <c r="T155">
        <f t="shared" si="78"/>
        <v>0.1368077970664664</v>
      </c>
      <c r="U155">
        <f t="shared" si="79"/>
        <v>321.52100434198957</v>
      </c>
      <c r="V155">
        <f t="shared" si="80"/>
        <v>25.677616459302747</v>
      </c>
      <c r="W155">
        <f t="shared" si="81"/>
        <v>25.03342</v>
      </c>
      <c r="X155">
        <f t="shared" si="82"/>
        <v>3.1860185204606677</v>
      </c>
      <c r="Y155">
        <f t="shared" si="83"/>
        <v>49.903518340759767</v>
      </c>
      <c r="Z155">
        <f t="shared" si="84"/>
        <v>1.5976923645217922</v>
      </c>
      <c r="AA155">
        <f t="shared" si="85"/>
        <v>3.2015625704227006</v>
      </c>
      <c r="AB155">
        <f t="shared" si="86"/>
        <v>1.5883261559388755</v>
      </c>
      <c r="AC155">
        <f t="shared" si="87"/>
        <v>-214.85486175026909</v>
      </c>
      <c r="AD155">
        <f t="shared" si="88"/>
        <v>14.555885640084963</v>
      </c>
      <c r="AE155">
        <f t="shared" si="89"/>
        <v>0.93215001682025334</v>
      </c>
      <c r="AF155">
        <f t="shared" si="90"/>
        <v>122.15417824862567</v>
      </c>
      <c r="AG155">
        <f t="shared" si="91"/>
        <v>-41.501523073352651</v>
      </c>
      <c r="AH155">
        <f t="shared" si="92"/>
        <v>4.8544554182158555</v>
      </c>
      <c r="AI155">
        <f t="shared" si="93"/>
        <v>5.4311200097089296</v>
      </c>
      <c r="AJ155">
        <v>109.986080278233</v>
      </c>
      <c r="AK155">
        <v>120.48458787878801</v>
      </c>
      <c r="AL155">
        <v>-3.3163999349043198</v>
      </c>
      <c r="AM155">
        <v>66.223710753450206</v>
      </c>
      <c r="AN155">
        <f t="shared" si="94"/>
        <v>4.8719923299380747</v>
      </c>
      <c r="AO155">
        <v>19.6323753107838</v>
      </c>
      <c r="AP155">
        <v>21.778458741258699</v>
      </c>
      <c r="AQ155">
        <v>1.09546485111345E-4</v>
      </c>
      <c r="AR155">
        <v>78.858647777801593</v>
      </c>
      <c r="AS155">
        <v>21</v>
      </c>
      <c r="AT155">
        <v>4</v>
      </c>
      <c r="AU155">
        <f t="shared" si="95"/>
        <v>1</v>
      </c>
      <c r="AV155">
        <f t="shared" si="96"/>
        <v>0</v>
      </c>
      <c r="AW155">
        <f t="shared" si="97"/>
        <v>39079.191920922356</v>
      </c>
      <c r="AX155">
        <f t="shared" si="98"/>
        <v>2000.0309999999999</v>
      </c>
      <c r="AY155">
        <f t="shared" si="99"/>
        <v>1681.2260693999945</v>
      </c>
      <c r="AZ155">
        <f t="shared" si="100"/>
        <v>0.84060000539991353</v>
      </c>
      <c r="BA155">
        <f t="shared" si="101"/>
        <v>0.16075801042183324</v>
      </c>
      <c r="BB155">
        <v>2.2519999999999998</v>
      </c>
      <c r="BC155">
        <v>0.5</v>
      </c>
      <c r="BD155" t="s">
        <v>355</v>
      </c>
      <c r="BE155">
        <v>2</v>
      </c>
      <c r="BF155" t="b">
        <v>1</v>
      </c>
      <c r="BG155">
        <v>1657480773.25</v>
      </c>
      <c r="BH155">
        <v>125.48099999999999</v>
      </c>
      <c r="BI155">
        <v>107.06274000000001</v>
      </c>
      <c r="BJ155">
        <v>21.772870000000001</v>
      </c>
      <c r="BK155">
        <v>19.633990000000001</v>
      </c>
      <c r="BL155">
        <v>123.33620000000001</v>
      </c>
      <c r="BM155">
        <v>21.469180000000001</v>
      </c>
      <c r="BN155">
        <v>499.99099999999999</v>
      </c>
      <c r="BO155">
        <v>73.354659999999996</v>
      </c>
      <c r="BP155">
        <v>2.53016E-2</v>
      </c>
      <c r="BQ155">
        <v>25.115100000000002</v>
      </c>
      <c r="BR155">
        <v>25.03342</v>
      </c>
      <c r="BS155">
        <v>999.9</v>
      </c>
      <c r="BT155">
        <v>0</v>
      </c>
      <c r="BU155">
        <v>0</v>
      </c>
      <c r="BV155">
        <v>10012.31</v>
      </c>
      <c r="BW155">
        <v>0</v>
      </c>
      <c r="BX155">
        <v>2107.027</v>
      </c>
      <c r="BY155">
        <v>18.418130000000001</v>
      </c>
      <c r="BZ155">
        <v>128.27369999999999</v>
      </c>
      <c r="CA155">
        <v>109.20699999999999</v>
      </c>
      <c r="CB155">
        <v>2.1388859999999998</v>
      </c>
      <c r="CC155">
        <v>107.06274000000001</v>
      </c>
      <c r="CD155">
        <v>19.633990000000001</v>
      </c>
      <c r="CE155">
        <v>1.5971409999999999</v>
      </c>
      <c r="CF155">
        <v>1.4402440000000001</v>
      </c>
      <c r="CG155">
        <v>13.93126</v>
      </c>
      <c r="CH155">
        <v>12.34812</v>
      </c>
      <c r="CI155">
        <v>2000.0309999999999</v>
      </c>
      <c r="CJ155">
        <v>0.98000039999999999</v>
      </c>
      <c r="CK155">
        <v>2.000002E-2</v>
      </c>
      <c r="CL155">
        <v>0</v>
      </c>
      <c r="CM155">
        <v>2.5637099999999999</v>
      </c>
      <c r="CN155">
        <v>0</v>
      </c>
      <c r="CO155">
        <v>3655.241</v>
      </c>
      <c r="CP155">
        <v>16705.66</v>
      </c>
      <c r="CQ155">
        <v>46.625</v>
      </c>
      <c r="CR155">
        <v>49.5</v>
      </c>
      <c r="CS155">
        <v>47.875</v>
      </c>
      <c r="CT155">
        <v>47.125</v>
      </c>
      <c r="CU155">
        <v>45.824599999999997</v>
      </c>
      <c r="CV155">
        <v>1960.0309999999999</v>
      </c>
      <c r="CW155">
        <v>40.000999999999998</v>
      </c>
      <c r="CX155">
        <v>0</v>
      </c>
      <c r="CY155">
        <v>1651547560.8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3.5000000000000003E-2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17.464627499999999</v>
      </c>
      <c r="DO155">
        <v>7.3012829268292396</v>
      </c>
      <c r="DP155">
        <v>0.71981346194257201</v>
      </c>
      <c r="DQ155">
        <v>0</v>
      </c>
      <c r="DR155">
        <v>2.1412810000000002</v>
      </c>
      <c r="DS155">
        <v>-1.3003227016890001E-2</v>
      </c>
      <c r="DT155">
        <v>2.1007389176192302E-3</v>
      </c>
      <c r="DU155">
        <v>1</v>
      </c>
      <c r="DV155">
        <v>1</v>
      </c>
      <c r="DW155">
        <v>2</v>
      </c>
      <c r="DX155" t="s">
        <v>383</v>
      </c>
      <c r="DY155">
        <v>2.8162500000000001</v>
      </c>
      <c r="DZ155">
        <v>2.6419299999999999</v>
      </c>
      <c r="EA155">
        <v>2.3604E-2</v>
      </c>
      <c r="EB155">
        <v>2.0413500000000001E-2</v>
      </c>
      <c r="EC155">
        <v>7.7190400000000006E-2</v>
      </c>
      <c r="ED155">
        <v>7.1880399999999997E-2</v>
      </c>
      <c r="EE155">
        <v>27092.400000000001</v>
      </c>
      <c r="EF155">
        <v>23770</v>
      </c>
      <c r="EG155">
        <v>24867.4</v>
      </c>
      <c r="EH155">
        <v>23657.1</v>
      </c>
      <c r="EI155">
        <v>39227</v>
      </c>
      <c r="EJ155">
        <v>36383.599999999999</v>
      </c>
      <c r="EK155">
        <v>45019.4</v>
      </c>
      <c r="EL155">
        <v>42257</v>
      </c>
      <c r="EM155">
        <v>1.7174700000000001</v>
      </c>
      <c r="EN155">
        <v>2.0509499999999998</v>
      </c>
      <c r="EO155">
        <v>-3.9674300000000003E-2</v>
      </c>
      <c r="EP155">
        <v>0</v>
      </c>
      <c r="EQ155">
        <v>25.681799999999999</v>
      </c>
      <c r="ER155">
        <v>999.9</v>
      </c>
      <c r="ES155">
        <v>34.030999999999999</v>
      </c>
      <c r="ET155">
        <v>38.31</v>
      </c>
      <c r="EU155">
        <v>31.407299999999999</v>
      </c>
      <c r="EV155">
        <v>52.900799999999997</v>
      </c>
      <c r="EW155">
        <v>28.7941</v>
      </c>
      <c r="EX155">
        <v>2</v>
      </c>
      <c r="EY155">
        <v>0.42165399999999997</v>
      </c>
      <c r="EZ155">
        <v>6.4198000000000004</v>
      </c>
      <c r="FA155">
        <v>20.126100000000001</v>
      </c>
      <c r="FB155">
        <v>5.2328599999999996</v>
      </c>
      <c r="FC155">
        <v>11.992000000000001</v>
      </c>
      <c r="FD155">
        <v>4.9554999999999998</v>
      </c>
      <c r="FE155">
        <v>3.3039000000000001</v>
      </c>
      <c r="FF155">
        <v>348.2</v>
      </c>
      <c r="FG155">
        <v>9999</v>
      </c>
      <c r="FH155">
        <v>9999</v>
      </c>
      <c r="FI155">
        <v>6249.5</v>
      </c>
      <c r="FJ155">
        <v>1.8681300000000001</v>
      </c>
      <c r="FK155">
        <v>1.8639699999999999</v>
      </c>
      <c r="FL155">
        <v>1.87134</v>
      </c>
      <c r="FM155">
        <v>1.86249</v>
      </c>
      <c r="FN155">
        <v>1.8618399999999999</v>
      </c>
      <c r="FO155">
        <v>1.8681399999999999</v>
      </c>
      <c r="FP155">
        <v>1.8583700000000001</v>
      </c>
      <c r="FQ155">
        <v>1.8646199999999999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2.1059999999999999</v>
      </c>
      <c r="GF155">
        <v>0.30399999999999999</v>
      </c>
      <c r="GG155">
        <v>1.5888367920270901</v>
      </c>
      <c r="GH155">
        <v>4.7671702753221603E-3</v>
      </c>
      <c r="GI155">
        <v>-2.2125445796511702E-6</v>
      </c>
      <c r="GJ155">
        <v>8.4011376092462001E-10</v>
      </c>
      <c r="GK155">
        <v>-6.0944756582233202E-2</v>
      </c>
      <c r="GL155">
        <v>-8.7290647325877699E-3</v>
      </c>
      <c r="GM155">
        <v>1.43137740804298E-3</v>
      </c>
      <c r="GN155">
        <v>-1.08861914993027E-5</v>
      </c>
      <c r="GO155">
        <v>12</v>
      </c>
      <c r="GP155">
        <v>2219</v>
      </c>
      <c r="GQ155">
        <v>4</v>
      </c>
      <c r="GR155">
        <v>38</v>
      </c>
      <c r="GS155">
        <v>3044.3</v>
      </c>
      <c r="GT155">
        <v>3044.3</v>
      </c>
      <c r="GU155">
        <v>0.394287</v>
      </c>
      <c r="GV155">
        <v>2.4682599999999999</v>
      </c>
      <c r="GW155">
        <v>1.9982899999999999</v>
      </c>
      <c r="GX155">
        <v>2.7014200000000002</v>
      </c>
      <c r="GY155">
        <v>2.0947300000000002</v>
      </c>
      <c r="GZ155">
        <v>2.36572</v>
      </c>
      <c r="HA155">
        <v>43.864100000000001</v>
      </c>
      <c r="HB155">
        <v>13.4316</v>
      </c>
      <c r="HC155">
        <v>18</v>
      </c>
      <c r="HD155">
        <v>422.04599999999999</v>
      </c>
      <c r="HE155">
        <v>644.80200000000002</v>
      </c>
      <c r="HF155">
        <v>19.7944</v>
      </c>
      <c r="HG155">
        <v>32.727699999999999</v>
      </c>
      <c r="HH155">
        <v>29.999600000000001</v>
      </c>
      <c r="HI155">
        <v>32.704300000000003</v>
      </c>
      <c r="HJ155">
        <v>32.680900000000001</v>
      </c>
      <c r="HK155">
        <v>7.9325700000000001</v>
      </c>
      <c r="HL155">
        <v>44.389099999999999</v>
      </c>
      <c r="HM155">
        <v>0</v>
      </c>
      <c r="HN155">
        <v>19.7685</v>
      </c>
      <c r="HO155">
        <v>63.810499999999998</v>
      </c>
      <c r="HP155">
        <v>19.667000000000002</v>
      </c>
      <c r="HQ155">
        <v>95.233599999999996</v>
      </c>
      <c r="HR155">
        <v>99.301500000000004</v>
      </c>
    </row>
    <row r="156" spans="1:226" x14ac:dyDescent="0.2">
      <c r="A156">
        <v>140</v>
      </c>
      <c r="B156">
        <v>1657480781.5999999</v>
      </c>
      <c r="C156">
        <v>1512.5999999046301</v>
      </c>
      <c r="D156" t="s">
        <v>639</v>
      </c>
      <c r="E156" t="s">
        <v>640</v>
      </c>
      <c r="F156">
        <v>5</v>
      </c>
      <c r="G156" t="s">
        <v>596</v>
      </c>
      <c r="H156" t="s">
        <v>354</v>
      </c>
      <c r="I156">
        <v>1657480778.8499999</v>
      </c>
      <c r="J156">
        <f t="shared" si="68"/>
        <v>4.8661274103262353E-3</v>
      </c>
      <c r="K156">
        <f t="shared" si="69"/>
        <v>4.8661274103262349</v>
      </c>
      <c r="L156">
        <f t="shared" si="70"/>
        <v>4.1829474408095626</v>
      </c>
      <c r="M156">
        <f t="shared" si="71"/>
        <v>107.4738</v>
      </c>
      <c r="N156">
        <f t="shared" si="72"/>
        <v>73.676884915297549</v>
      </c>
      <c r="O156">
        <f t="shared" si="73"/>
        <v>5.4064088985440852</v>
      </c>
      <c r="P156">
        <f t="shared" si="74"/>
        <v>7.8864261070259261</v>
      </c>
      <c r="Q156">
        <f t="shared" si="75"/>
        <v>0.22599272569967782</v>
      </c>
      <c r="R156">
        <f t="shared" si="76"/>
        <v>3.3061941556508074</v>
      </c>
      <c r="S156">
        <f t="shared" si="77"/>
        <v>0.21774819755160418</v>
      </c>
      <c r="T156">
        <f t="shared" si="78"/>
        <v>0.13680830294286958</v>
      </c>
      <c r="U156">
        <f t="shared" si="79"/>
        <v>321.5163771</v>
      </c>
      <c r="V156">
        <f t="shared" si="80"/>
        <v>25.667998854675073</v>
      </c>
      <c r="W156">
        <f t="shared" si="81"/>
        <v>25.028390000000002</v>
      </c>
      <c r="X156">
        <f t="shared" si="82"/>
        <v>3.1850634495719352</v>
      </c>
      <c r="Y156">
        <f t="shared" si="83"/>
        <v>49.965914260702213</v>
      </c>
      <c r="Z156">
        <f t="shared" si="84"/>
        <v>1.59865640898216</v>
      </c>
      <c r="AA156">
        <f t="shared" si="85"/>
        <v>3.1994939603046357</v>
      </c>
      <c r="AB156">
        <f t="shared" si="86"/>
        <v>1.5864070405897752</v>
      </c>
      <c r="AC156">
        <f t="shared" si="87"/>
        <v>-214.59621879538699</v>
      </c>
      <c r="AD156">
        <f t="shared" si="88"/>
        <v>13.521554892772969</v>
      </c>
      <c r="AE156">
        <f t="shared" si="89"/>
        <v>0.86566172093650984</v>
      </c>
      <c r="AF156">
        <f t="shared" si="90"/>
        <v>121.30737491832247</v>
      </c>
      <c r="AG156">
        <f t="shared" si="91"/>
        <v>-42.680345148312874</v>
      </c>
      <c r="AH156">
        <f t="shared" si="92"/>
        <v>4.8562901931388422</v>
      </c>
      <c r="AI156">
        <f t="shared" si="93"/>
        <v>4.1829474408095626</v>
      </c>
      <c r="AJ156">
        <v>91.493440378477899</v>
      </c>
      <c r="AK156">
        <v>102.449690909091</v>
      </c>
      <c r="AL156">
        <v>-3.2867615378051198</v>
      </c>
      <c r="AM156">
        <v>66.223710753450206</v>
      </c>
      <c r="AN156">
        <f t="shared" si="94"/>
        <v>4.8661274103262349</v>
      </c>
      <c r="AO156">
        <v>19.6424745446059</v>
      </c>
      <c r="AP156">
        <v>21.785716783216799</v>
      </c>
      <c r="AQ156">
        <v>1.5701310793168701E-4</v>
      </c>
      <c r="AR156">
        <v>78.858647777801593</v>
      </c>
      <c r="AS156">
        <v>21</v>
      </c>
      <c r="AT156">
        <v>4</v>
      </c>
      <c r="AU156">
        <f t="shared" si="95"/>
        <v>1</v>
      </c>
      <c r="AV156">
        <f t="shared" si="96"/>
        <v>0</v>
      </c>
      <c r="AW156">
        <f t="shared" si="97"/>
        <v>39091.402347422663</v>
      </c>
      <c r="AX156">
        <f t="shared" si="98"/>
        <v>2000.002</v>
      </c>
      <c r="AY156">
        <f t="shared" si="99"/>
        <v>1681.2017099999998</v>
      </c>
      <c r="AZ156">
        <f t="shared" si="100"/>
        <v>0.84060001439998555</v>
      </c>
      <c r="BA156">
        <f t="shared" si="101"/>
        <v>0.16075802779197221</v>
      </c>
      <c r="BB156">
        <v>2.2519999999999998</v>
      </c>
      <c r="BC156">
        <v>0.5</v>
      </c>
      <c r="BD156" t="s">
        <v>355</v>
      </c>
      <c r="BE156">
        <v>2</v>
      </c>
      <c r="BF156" t="b">
        <v>1</v>
      </c>
      <c r="BG156">
        <v>1657480778.8499999</v>
      </c>
      <c r="BH156">
        <v>107.4738</v>
      </c>
      <c r="BI156">
        <v>88.485479999999995</v>
      </c>
      <c r="BJ156">
        <v>21.786000000000001</v>
      </c>
      <c r="BK156">
        <v>19.646360000000001</v>
      </c>
      <c r="BL156">
        <v>105.40586</v>
      </c>
      <c r="BM156">
        <v>21.481850000000001</v>
      </c>
      <c r="BN156">
        <v>499.99560000000002</v>
      </c>
      <c r="BO156">
        <v>73.355099999999993</v>
      </c>
      <c r="BP156">
        <v>2.488756E-2</v>
      </c>
      <c r="BQ156">
        <v>25.10425</v>
      </c>
      <c r="BR156">
        <v>25.028390000000002</v>
      </c>
      <c r="BS156">
        <v>999.9</v>
      </c>
      <c r="BT156">
        <v>0</v>
      </c>
      <c r="BU156">
        <v>0</v>
      </c>
      <c r="BV156">
        <v>10015.129999999999</v>
      </c>
      <c r="BW156">
        <v>0</v>
      </c>
      <c r="BX156">
        <v>2110.114</v>
      </c>
      <c r="BY156">
        <v>18.988140000000001</v>
      </c>
      <c r="BZ156">
        <v>109.8672</v>
      </c>
      <c r="CA156">
        <v>90.258719999999997</v>
      </c>
      <c r="CB156">
        <v>2.13964</v>
      </c>
      <c r="CC156">
        <v>88.485479999999995</v>
      </c>
      <c r="CD156">
        <v>19.646360000000001</v>
      </c>
      <c r="CE156">
        <v>1.5981160000000001</v>
      </c>
      <c r="CF156">
        <v>1.4411609999999999</v>
      </c>
      <c r="CG156">
        <v>13.940619999999999</v>
      </c>
      <c r="CH156">
        <v>12.35779</v>
      </c>
      <c r="CI156">
        <v>2000.002</v>
      </c>
      <c r="CJ156">
        <v>0.97999979999999998</v>
      </c>
      <c r="CK156">
        <v>2.000064E-2</v>
      </c>
      <c r="CL156">
        <v>0</v>
      </c>
      <c r="CM156">
        <v>2.6894999999999998</v>
      </c>
      <c r="CN156">
        <v>0</v>
      </c>
      <c r="CO156">
        <v>3654.2429999999999</v>
      </c>
      <c r="CP156">
        <v>16705.419999999998</v>
      </c>
      <c r="CQ156">
        <v>46.625</v>
      </c>
      <c r="CR156">
        <v>49.474800000000002</v>
      </c>
      <c r="CS156">
        <v>47.875</v>
      </c>
      <c r="CT156">
        <v>47.112400000000001</v>
      </c>
      <c r="CU156">
        <v>45.811999999999998</v>
      </c>
      <c r="CV156">
        <v>1960.001</v>
      </c>
      <c r="CW156">
        <v>40.000999999999998</v>
      </c>
      <c r="CX156">
        <v>0</v>
      </c>
      <c r="CY156">
        <v>1651547566.2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3.5000000000000003E-2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18.146127499999999</v>
      </c>
      <c r="DO156">
        <v>6.7882818011257298</v>
      </c>
      <c r="DP156">
        <v>0.67227937123918202</v>
      </c>
      <c r="DQ156">
        <v>0</v>
      </c>
      <c r="DR156">
        <v>2.1405972499999999</v>
      </c>
      <c r="DS156">
        <v>-1.23553846153939E-2</v>
      </c>
      <c r="DT156">
        <v>2.7363387833928702E-3</v>
      </c>
      <c r="DU156">
        <v>1</v>
      </c>
      <c r="DV156">
        <v>1</v>
      </c>
      <c r="DW156">
        <v>2</v>
      </c>
      <c r="DX156" t="s">
        <v>383</v>
      </c>
      <c r="DY156">
        <v>2.81643</v>
      </c>
      <c r="DZ156">
        <v>2.64141</v>
      </c>
      <c r="EA156">
        <v>2.0085700000000001E-2</v>
      </c>
      <c r="EB156">
        <v>1.6623800000000001E-2</v>
      </c>
      <c r="EC156">
        <v>7.72037E-2</v>
      </c>
      <c r="ED156">
        <v>7.1925100000000006E-2</v>
      </c>
      <c r="EE156">
        <v>27190.1</v>
      </c>
      <c r="EF156">
        <v>23862.6</v>
      </c>
      <c r="EG156">
        <v>24867.599999999999</v>
      </c>
      <c r="EH156">
        <v>23657.8</v>
      </c>
      <c r="EI156">
        <v>39226.6</v>
      </c>
      <c r="EJ156">
        <v>36382.5</v>
      </c>
      <c r="EK156">
        <v>45019.7</v>
      </c>
      <c r="EL156">
        <v>42257.9</v>
      </c>
      <c r="EM156">
        <v>1.7178</v>
      </c>
      <c r="EN156">
        <v>2.05078</v>
      </c>
      <c r="EO156">
        <v>-4.0814299999999998E-2</v>
      </c>
      <c r="EP156">
        <v>0</v>
      </c>
      <c r="EQ156">
        <v>25.6904</v>
      </c>
      <c r="ER156">
        <v>999.9</v>
      </c>
      <c r="ES156">
        <v>34.030999999999999</v>
      </c>
      <c r="ET156">
        <v>38.35</v>
      </c>
      <c r="EU156">
        <v>31.475999999999999</v>
      </c>
      <c r="EV156">
        <v>52.610799999999998</v>
      </c>
      <c r="EW156">
        <v>28.818100000000001</v>
      </c>
      <c r="EX156">
        <v>2</v>
      </c>
      <c r="EY156">
        <v>0.42124</v>
      </c>
      <c r="EZ156">
        <v>6.4676299999999998</v>
      </c>
      <c r="FA156">
        <v>20.124400000000001</v>
      </c>
      <c r="FB156">
        <v>5.2328599999999996</v>
      </c>
      <c r="FC156">
        <v>11.992000000000001</v>
      </c>
      <c r="FD156">
        <v>4.9557000000000002</v>
      </c>
      <c r="FE156">
        <v>3.3039999999999998</v>
      </c>
      <c r="FF156">
        <v>348.2</v>
      </c>
      <c r="FG156">
        <v>9999</v>
      </c>
      <c r="FH156">
        <v>9999</v>
      </c>
      <c r="FI156">
        <v>6249.8</v>
      </c>
      <c r="FJ156">
        <v>1.8681300000000001</v>
      </c>
      <c r="FK156">
        <v>1.86395</v>
      </c>
      <c r="FL156">
        <v>1.87134</v>
      </c>
      <c r="FM156">
        <v>1.8624799999999999</v>
      </c>
      <c r="FN156">
        <v>1.8618600000000001</v>
      </c>
      <c r="FO156">
        <v>1.8681399999999999</v>
      </c>
      <c r="FP156">
        <v>1.8583700000000001</v>
      </c>
      <c r="FQ156">
        <v>1.8646199999999999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2.0289999999999999</v>
      </c>
      <c r="GF156">
        <v>0.30420000000000003</v>
      </c>
      <c r="GG156">
        <v>1.5888367920270901</v>
      </c>
      <c r="GH156">
        <v>4.7671702753221603E-3</v>
      </c>
      <c r="GI156">
        <v>-2.2125445796511702E-6</v>
      </c>
      <c r="GJ156">
        <v>8.4011376092462001E-10</v>
      </c>
      <c r="GK156">
        <v>-6.0944756582233202E-2</v>
      </c>
      <c r="GL156">
        <v>-8.7290647325877699E-3</v>
      </c>
      <c r="GM156">
        <v>1.43137740804298E-3</v>
      </c>
      <c r="GN156">
        <v>-1.08861914993027E-5</v>
      </c>
      <c r="GO156">
        <v>12</v>
      </c>
      <c r="GP156">
        <v>2219</v>
      </c>
      <c r="GQ156">
        <v>4</v>
      </c>
      <c r="GR156">
        <v>38</v>
      </c>
      <c r="GS156">
        <v>3044.4</v>
      </c>
      <c r="GT156">
        <v>3044.4</v>
      </c>
      <c r="GU156">
        <v>0.34301799999999999</v>
      </c>
      <c r="GV156">
        <v>2.47803</v>
      </c>
      <c r="GW156">
        <v>1.9982899999999999</v>
      </c>
      <c r="GX156">
        <v>2.7014200000000002</v>
      </c>
      <c r="GY156">
        <v>2.0935100000000002</v>
      </c>
      <c r="GZ156">
        <v>2.3950200000000001</v>
      </c>
      <c r="HA156">
        <v>43.8917</v>
      </c>
      <c r="HB156">
        <v>13.4316</v>
      </c>
      <c r="HC156">
        <v>18</v>
      </c>
      <c r="HD156">
        <v>422.19099999999997</v>
      </c>
      <c r="HE156">
        <v>644.58299999999997</v>
      </c>
      <c r="HF156">
        <v>19.754899999999999</v>
      </c>
      <c r="HG156">
        <v>32.7196</v>
      </c>
      <c r="HH156">
        <v>29.9998</v>
      </c>
      <c r="HI156">
        <v>32.697299999999998</v>
      </c>
      <c r="HJ156">
        <v>32.673999999999999</v>
      </c>
      <c r="HK156">
        <v>6.8093599999999999</v>
      </c>
      <c r="HL156">
        <v>44.389099999999999</v>
      </c>
      <c r="HM156">
        <v>0</v>
      </c>
      <c r="HN156">
        <v>19.738099999999999</v>
      </c>
      <c r="HO156">
        <v>50.3827</v>
      </c>
      <c r="HP156">
        <v>19.6815</v>
      </c>
      <c r="HQ156">
        <v>95.234300000000005</v>
      </c>
      <c r="HR156">
        <v>99.303899999999999</v>
      </c>
    </row>
    <row r="157" spans="1:226" x14ac:dyDescent="0.2">
      <c r="A157">
        <v>141</v>
      </c>
      <c r="B157">
        <v>1657480878.5999999</v>
      </c>
      <c r="C157">
        <v>1609.5999999046301</v>
      </c>
      <c r="D157" t="s">
        <v>641</v>
      </c>
      <c r="E157" t="s">
        <v>642</v>
      </c>
      <c r="F157">
        <v>5</v>
      </c>
      <c r="G157" t="s">
        <v>596</v>
      </c>
      <c r="H157" t="s">
        <v>354</v>
      </c>
      <c r="I157">
        <v>1657480875.5999999</v>
      </c>
      <c r="J157">
        <f t="shared" si="68"/>
        <v>4.8765352723820704E-3</v>
      </c>
      <c r="K157">
        <f t="shared" si="69"/>
        <v>4.8765352723820703</v>
      </c>
      <c r="L157">
        <f t="shared" si="70"/>
        <v>26.265721059184862</v>
      </c>
      <c r="M157">
        <f t="shared" si="71"/>
        <v>406.96781818181802</v>
      </c>
      <c r="N157">
        <f t="shared" si="72"/>
        <v>207.98917947182176</v>
      </c>
      <c r="O157">
        <f t="shared" si="73"/>
        <v>15.263349009203711</v>
      </c>
      <c r="P157">
        <f t="shared" si="74"/>
        <v>29.86545675211342</v>
      </c>
      <c r="Q157">
        <f t="shared" si="75"/>
        <v>0.23066059261638008</v>
      </c>
      <c r="R157">
        <f t="shared" si="76"/>
        <v>3.3021918034868523</v>
      </c>
      <c r="S157">
        <f t="shared" si="77"/>
        <v>0.22206893848421183</v>
      </c>
      <c r="T157">
        <f t="shared" si="78"/>
        <v>0.13953834936361978</v>
      </c>
      <c r="U157">
        <f t="shared" si="79"/>
        <v>321.52325318181846</v>
      </c>
      <c r="V157">
        <f t="shared" si="80"/>
        <v>25.55255228335206</v>
      </c>
      <c r="W157">
        <f t="shared" si="81"/>
        <v>24.8824545454545</v>
      </c>
      <c r="X157">
        <f t="shared" si="82"/>
        <v>3.1574626719949817</v>
      </c>
      <c r="Y157">
        <f t="shared" si="83"/>
        <v>50.290456827875808</v>
      </c>
      <c r="Z157">
        <f t="shared" si="84"/>
        <v>1.5981697900777181</v>
      </c>
      <c r="AA157">
        <f t="shared" si="85"/>
        <v>3.1778788479643691</v>
      </c>
      <c r="AB157">
        <f t="shared" si="86"/>
        <v>1.5592928819172636</v>
      </c>
      <c r="AC157">
        <f t="shared" si="87"/>
        <v>-215.0552055120493</v>
      </c>
      <c r="AD157">
        <f t="shared" si="88"/>
        <v>19.236709172381548</v>
      </c>
      <c r="AE157">
        <f t="shared" si="89"/>
        <v>1.2314329258543952</v>
      </c>
      <c r="AF157">
        <f t="shared" si="90"/>
        <v>126.93618976800511</v>
      </c>
      <c r="AG157">
        <f t="shared" si="91"/>
        <v>26.34725532846231</v>
      </c>
      <c r="AH157">
        <f t="shared" si="92"/>
        <v>4.8896067989716938</v>
      </c>
      <c r="AI157">
        <f t="shared" si="93"/>
        <v>26.265721059184862</v>
      </c>
      <c r="AJ157">
        <v>428.15623315484601</v>
      </c>
      <c r="AK157">
        <v>416.06086666666698</v>
      </c>
      <c r="AL157">
        <v>7.1515625054739598E-3</v>
      </c>
      <c r="AM157">
        <v>66.223710753450206</v>
      </c>
      <c r="AN157">
        <f t="shared" si="94"/>
        <v>4.8765352723820703</v>
      </c>
      <c r="AO157">
        <v>19.621049088240799</v>
      </c>
      <c r="AP157">
        <v>21.774070629370701</v>
      </c>
      <c r="AQ157">
        <v>-9.3677597527837796E-4</v>
      </c>
      <c r="AR157">
        <v>78.858647777801593</v>
      </c>
      <c r="AS157">
        <v>21</v>
      </c>
      <c r="AT157">
        <v>4</v>
      </c>
      <c r="AU157">
        <f t="shared" si="95"/>
        <v>1</v>
      </c>
      <c r="AV157">
        <f t="shared" si="96"/>
        <v>0</v>
      </c>
      <c r="AW157">
        <f t="shared" si="97"/>
        <v>39044.0481679523</v>
      </c>
      <c r="AX157">
        <f t="shared" si="98"/>
        <v>2000.04181818182</v>
      </c>
      <c r="AY157">
        <f t="shared" si="99"/>
        <v>1681.2354272727287</v>
      </c>
      <c r="AZ157">
        <f t="shared" si="100"/>
        <v>0.84060013745167139</v>
      </c>
      <c r="BA157">
        <f t="shared" si="101"/>
        <v>0.16075826528172593</v>
      </c>
      <c r="BB157">
        <v>2.2519999999999998</v>
      </c>
      <c r="BC157">
        <v>0.5</v>
      </c>
      <c r="BD157" t="s">
        <v>355</v>
      </c>
      <c r="BE157">
        <v>2</v>
      </c>
      <c r="BF157" t="b">
        <v>1</v>
      </c>
      <c r="BG157">
        <v>1657480875.5999999</v>
      </c>
      <c r="BH157">
        <v>406.96781818181802</v>
      </c>
      <c r="BI157">
        <v>419.73136363636399</v>
      </c>
      <c r="BJ157">
        <v>21.7777909090909</v>
      </c>
      <c r="BK157">
        <v>19.623390909090901</v>
      </c>
      <c r="BL157">
        <v>403.75954545454601</v>
      </c>
      <c r="BM157">
        <v>21.4739454545455</v>
      </c>
      <c r="BN157">
        <v>499.98099999999999</v>
      </c>
      <c r="BO157">
        <v>73.359772727272698</v>
      </c>
      <c r="BP157">
        <v>2.55305272727273E-2</v>
      </c>
      <c r="BQ157">
        <v>24.9905090909091</v>
      </c>
      <c r="BR157">
        <v>24.8824545454545</v>
      </c>
      <c r="BS157">
        <v>999.9</v>
      </c>
      <c r="BT157">
        <v>0</v>
      </c>
      <c r="BU157">
        <v>0</v>
      </c>
      <c r="BV157">
        <v>9997.8354545454495</v>
      </c>
      <c r="BW157">
        <v>0</v>
      </c>
      <c r="BX157">
        <v>748.71418181818206</v>
      </c>
      <c r="BY157">
        <v>-12.7634636363636</v>
      </c>
      <c r="BZ157">
        <v>416.02800000000002</v>
      </c>
      <c r="CA157">
        <v>428.13272727272698</v>
      </c>
      <c r="CB157">
        <v>2.15439181818182</v>
      </c>
      <c r="CC157">
        <v>419.73136363636399</v>
      </c>
      <c r="CD157">
        <v>19.623390909090901</v>
      </c>
      <c r="CE157">
        <v>1.5976163636363601</v>
      </c>
      <c r="CF157">
        <v>1.4395690909090899</v>
      </c>
      <c r="CG157">
        <v>13.935818181818201</v>
      </c>
      <c r="CH157">
        <v>12.3409727272727</v>
      </c>
      <c r="CI157">
        <v>2000.04181818182</v>
      </c>
      <c r="CJ157">
        <v>0.97999727272727299</v>
      </c>
      <c r="CK157">
        <v>2.0003063636363599E-2</v>
      </c>
      <c r="CL157">
        <v>0</v>
      </c>
      <c r="CM157">
        <v>2.63036363636364</v>
      </c>
      <c r="CN157">
        <v>0</v>
      </c>
      <c r="CO157">
        <v>3095.71363636364</v>
      </c>
      <c r="CP157">
        <v>16705.736363636399</v>
      </c>
      <c r="CQ157">
        <v>46.311999999999998</v>
      </c>
      <c r="CR157">
        <v>48.965636363636399</v>
      </c>
      <c r="CS157">
        <v>47.477090909090897</v>
      </c>
      <c r="CT157">
        <v>46.852090909090897</v>
      </c>
      <c r="CU157">
        <v>45.579181818181802</v>
      </c>
      <c r="CV157">
        <v>1960.03181818182</v>
      </c>
      <c r="CW157">
        <v>40.01</v>
      </c>
      <c r="CX157">
        <v>0</v>
      </c>
      <c r="CY157">
        <v>1651547662.8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3.5000000000000003E-2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-12.742960975609799</v>
      </c>
      <c r="DO157">
        <v>-0.113494076655079</v>
      </c>
      <c r="DP157">
        <v>4.3364860890170102E-2</v>
      </c>
      <c r="DQ157">
        <v>0</v>
      </c>
      <c r="DR157">
        <v>2.1730292682926802</v>
      </c>
      <c r="DS157">
        <v>-9.1330871080132395E-2</v>
      </c>
      <c r="DT157">
        <v>1.25259076668814E-2</v>
      </c>
      <c r="DU157">
        <v>1</v>
      </c>
      <c r="DV157">
        <v>1</v>
      </c>
      <c r="DW157">
        <v>2</v>
      </c>
      <c r="DX157" t="s">
        <v>383</v>
      </c>
      <c r="DY157">
        <v>2.81752</v>
      </c>
      <c r="DZ157">
        <v>2.6421999999999999</v>
      </c>
      <c r="EA157">
        <v>7.1395299999999995E-2</v>
      </c>
      <c r="EB157">
        <v>7.3493900000000001E-2</v>
      </c>
      <c r="EC157">
        <v>7.7204999999999996E-2</v>
      </c>
      <c r="ED157">
        <v>7.1893200000000004E-2</v>
      </c>
      <c r="EE157">
        <v>25776.799999999999</v>
      </c>
      <c r="EF157">
        <v>22490.799999999999</v>
      </c>
      <c r="EG157">
        <v>24876.2</v>
      </c>
      <c r="EH157">
        <v>23665</v>
      </c>
      <c r="EI157">
        <v>39239.1</v>
      </c>
      <c r="EJ157">
        <v>36395.9</v>
      </c>
      <c r="EK157">
        <v>45032.5</v>
      </c>
      <c r="EL157">
        <v>42270.3</v>
      </c>
      <c r="EM157">
        <v>1.7196499999999999</v>
      </c>
      <c r="EN157">
        <v>2.0513300000000001</v>
      </c>
      <c r="EO157">
        <v>-4.47035E-2</v>
      </c>
      <c r="EP157">
        <v>0</v>
      </c>
      <c r="EQ157">
        <v>25.614100000000001</v>
      </c>
      <c r="ER157">
        <v>999.9</v>
      </c>
      <c r="ES157">
        <v>33.811999999999998</v>
      </c>
      <c r="ET157">
        <v>38.713000000000001</v>
      </c>
      <c r="EU157">
        <v>31.889700000000001</v>
      </c>
      <c r="EV157">
        <v>52.750799999999998</v>
      </c>
      <c r="EW157">
        <v>28.918299999999999</v>
      </c>
      <c r="EX157">
        <v>2</v>
      </c>
      <c r="EY157">
        <v>0.40102599999999999</v>
      </c>
      <c r="EZ157">
        <v>5.0226699999999997</v>
      </c>
      <c r="FA157">
        <v>20.1737</v>
      </c>
      <c r="FB157">
        <v>5.23346</v>
      </c>
      <c r="FC157">
        <v>11.992000000000001</v>
      </c>
      <c r="FD157">
        <v>4.9556500000000003</v>
      </c>
      <c r="FE157">
        <v>3.3039499999999999</v>
      </c>
      <c r="FF157">
        <v>348.2</v>
      </c>
      <c r="FG157">
        <v>9999</v>
      </c>
      <c r="FH157">
        <v>9999</v>
      </c>
      <c r="FI157">
        <v>6252.2</v>
      </c>
      <c r="FJ157">
        <v>1.8682099999999999</v>
      </c>
      <c r="FK157">
        <v>1.8640099999999999</v>
      </c>
      <c r="FL157">
        <v>1.8713599999999999</v>
      </c>
      <c r="FM157">
        <v>1.8625</v>
      </c>
      <c r="FN157">
        <v>1.86188</v>
      </c>
      <c r="FO157">
        <v>1.8682099999999999</v>
      </c>
      <c r="FP157">
        <v>1.8583799999999999</v>
      </c>
      <c r="FQ157">
        <v>1.8646199999999999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3.2080000000000002</v>
      </c>
      <c r="GF157">
        <v>0.30370000000000003</v>
      </c>
      <c r="GG157">
        <v>1.5888367920270901</v>
      </c>
      <c r="GH157">
        <v>4.7671702753221603E-3</v>
      </c>
      <c r="GI157">
        <v>-2.2125445796511702E-6</v>
      </c>
      <c r="GJ157">
        <v>8.4011376092462001E-10</v>
      </c>
      <c r="GK157">
        <v>-6.0944756582233202E-2</v>
      </c>
      <c r="GL157">
        <v>-8.7290647325877699E-3</v>
      </c>
      <c r="GM157">
        <v>1.43137740804298E-3</v>
      </c>
      <c r="GN157">
        <v>-1.08861914993027E-5</v>
      </c>
      <c r="GO157">
        <v>12</v>
      </c>
      <c r="GP157">
        <v>2219</v>
      </c>
      <c r="GQ157">
        <v>4</v>
      </c>
      <c r="GR157">
        <v>38</v>
      </c>
      <c r="GS157">
        <v>3046</v>
      </c>
      <c r="GT157">
        <v>3046</v>
      </c>
      <c r="GU157">
        <v>1.31348</v>
      </c>
      <c r="GV157">
        <v>2.4340799999999998</v>
      </c>
      <c r="GW157">
        <v>1.9982899999999999</v>
      </c>
      <c r="GX157">
        <v>2.7014200000000002</v>
      </c>
      <c r="GY157">
        <v>2.0935100000000002</v>
      </c>
      <c r="GZ157">
        <v>2.4279799999999998</v>
      </c>
      <c r="HA157">
        <v>44.223199999999999</v>
      </c>
      <c r="HB157">
        <v>13.457800000000001</v>
      </c>
      <c r="HC157">
        <v>18</v>
      </c>
      <c r="HD157">
        <v>422.36900000000003</v>
      </c>
      <c r="HE157">
        <v>643.57799999999997</v>
      </c>
      <c r="HF157">
        <v>20.3782</v>
      </c>
      <c r="HG157">
        <v>32.558999999999997</v>
      </c>
      <c r="HH157">
        <v>29.9984</v>
      </c>
      <c r="HI157">
        <v>32.557400000000001</v>
      </c>
      <c r="HJ157">
        <v>32.536700000000003</v>
      </c>
      <c r="HK157">
        <v>26.338699999999999</v>
      </c>
      <c r="HL157">
        <v>46.067900000000002</v>
      </c>
      <c r="HM157">
        <v>0</v>
      </c>
      <c r="HN157">
        <v>20.477799999999998</v>
      </c>
      <c r="HO157">
        <v>426.435</v>
      </c>
      <c r="HP157">
        <v>19.546099999999999</v>
      </c>
      <c r="HQ157">
        <v>95.263400000000004</v>
      </c>
      <c r="HR157">
        <v>99.333299999999994</v>
      </c>
    </row>
    <row r="158" spans="1:226" x14ac:dyDescent="0.2">
      <c r="A158">
        <v>142</v>
      </c>
      <c r="B158">
        <v>1657480883.5999999</v>
      </c>
      <c r="C158">
        <v>1614.5999999046301</v>
      </c>
      <c r="D158" t="s">
        <v>643</v>
      </c>
      <c r="E158" t="s">
        <v>644</v>
      </c>
      <c r="F158">
        <v>5</v>
      </c>
      <c r="G158" t="s">
        <v>596</v>
      </c>
      <c r="H158" t="s">
        <v>354</v>
      </c>
      <c r="I158">
        <v>1657480881.0999999</v>
      </c>
      <c r="J158">
        <f t="shared" si="68"/>
        <v>4.8573013005783275E-3</v>
      </c>
      <c r="K158">
        <f t="shared" si="69"/>
        <v>4.8573013005783272</v>
      </c>
      <c r="L158">
        <f t="shared" si="70"/>
        <v>26.496104815800205</v>
      </c>
      <c r="M158">
        <f t="shared" si="71"/>
        <v>406.98966666666701</v>
      </c>
      <c r="N158">
        <f t="shared" si="72"/>
        <v>205.77205234115164</v>
      </c>
      <c r="O158">
        <f t="shared" si="73"/>
        <v>15.100512455229175</v>
      </c>
      <c r="P158">
        <f t="shared" si="74"/>
        <v>29.866799017295445</v>
      </c>
      <c r="Q158">
        <f t="shared" si="75"/>
        <v>0.22984548707876229</v>
      </c>
      <c r="R158">
        <f t="shared" si="76"/>
        <v>3.3124792327172363</v>
      </c>
      <c r="S158">
        <f t="shared" si="77"/>
        <v>0.22133868296036566</v>
      </c>
      <c r="T158">
        <f t="shared" si="78"/>
        <v>0.13907474778957413</v>
      </c>
      <c r="U158">
        <f t="shared" si="79"/>
        <v>321.51019628701476</v>
      </c>
      <c r="V158">
        <f t="shared" si="80"/>
        <v>25.550311191064949</v>
      </c>
      <c r="W158">
        <f t="shared" si="81"/>
        <v>24.875133333333299</v>
      </c>
      <c r="X158">
        <f t="shared" si="82"/>
        <v>3.1560835343309264</v>
      </c>
      <c r="Y158">
        <f t="shared" si="83"/>
        <v>50.294170314828044</v>
      </c>
      <c r="Z158">
        <f t="shared" si="84"/>
        <v>1.5978115783860398</v>
      </c>
      <c r="AA158">
        <f t="shared" si="85"/>
        <v>3.1769319751855276</v>
      </c>
      <c r="AB158">
        <f t="shared" si="86"/>
        <v>1.5582719559448865</v>
      </c>
      <c r="AC158">
        <f t="shared" si="87"/>
        <v>-214.20698735550425</v>
      </c>
      <c r="AD158">
        <f t="shared" si="88"/>
        <v>19.711526298187753</v>
      </c>
      <c r="AE158">
        <f t="shared" si="89"/>
        <v>1.2578313975706001</v>
      </c>
      <c r="AF158">
        <f t="shared" si="90"/>
        <v>128.27256662726887</v>
      </c>
      <c r="AG158">
        <f t="shared" si="91"/>
        <v>27.95646612079603</v>
      </c>
      <c r="AH158">
        <f t="shared" si="92"/>
        <v>4.9047843672159104</v>
      </c>
      <c r="AI158">
        <f t="shared" si="93"/>
        <v>26.496104815800205</v>
      </c>
      <c r="AJ158">
        <v>428.263119538203</v>
      </c>
      <c r="AK158">
        <v>416.08976363636401</v>
      </c>
      <c r="AL158">
        <v>5.0834632841613404E-4</v>
      </c>
      <c r="AM158">
        <v>66.223710753450206</v>
      </c>
      <c r="AN158">
        <f t="shared" si="94"/>
        <v>4.8573013005783272</v>
      </c>
      <c r="AO158">
        <v>19.630697565081999</v>
      </c>
      <c r="AP158">
        <v>21.7701076923077</v>
      </c>
      <c r="AQ158">
        <v>1.0236675256516E-4</v>
      </c>
      <c r="AR158">
        <v>78.858647777801593</v>
      </c>
      <c r="AS158">
        <v>21</v>
      </c>
      <c r="AT158">
        <v>4</v>
      </c>
      <c r="AU158">
        <f t="shared" si="95"/>
        <v>1</v>
      </c>
      <c r="AV158">
        <f t="shared" si="96"/>
        <v>0</v>
      </c>
      <c r="AW158">
        <f t="shared" si="97"/>
        <v>39205.029052969607</v>
      </c>
      <c r="AX158">
        <f t="shared" si="98"/>
        <v>1999.96</v>
      </c>
      <c r="AY158">
        <f t="shared" si="99"/>
        <v>1681.166700666847</v>
      </c>
      <c r="AZ158">
        <f t="shared" si="100"/>
        <v>0.84060016233667023</v>
      </c>
      <c r="BA158">
        <f t="shared" si="101"/>
        <v>0.16075831330977358</v>
      </c>
      <c r="BB158">
        <v>2.2519999999999998</v>
      </c>
      <c r="BC158">
        <v>0.5</v>
      </c>
      <c r="BD158" t="s">
        <v>355</v>
      </c>
      <c r="BE158">
        <v>2</v>
      </c>
      <c r="BF158" t="b">
        <v>1</v>
      </c>
      <c r="BG158">
        <v>1657480881.0999999</v>
      </c>
      <c r="BH158">
        <v>406.98966666666701</v>
      </c>
      <c r="BI158">
        <v>420.47899999999998</v>
      </c>
      <c r="BJ158">
        <v>21.773099999999999</v>
      </c>
      <c r="BK158">
        <v>19.612300000000001</v>
      </c>
      <c r="BL158">
        <v>403.78133333333301</v>
      </c>
      <c r="BM158">
        <v>21.469433333333299</v>
      </c>
      <c r="BN158">
        <v>500.04988888888897</v>
      </c>
      <c r="BO158">
        <v>73.359588888888894</v>
      </c>
      <c r="BP158">
        <v>2.5072844444444398E-2</v>
      </c>
      <c r="BQ158">
        <v>24.985511111111101</v>
      </c>
      <c r="BR158">
        <v>24.875133333333299</v>
      </c>
      <c r="BS158">
        <v>999.9</v>
      </c>
      <c r="BT158">
        <v>0</v>
      </c>
      <c r="BU158">
        <v>0</v>
      </c>
      <c r="BV158">
        <v>10040.688888888901</v>
      </c>
      <c r="BW158">
        <v>0</v>
      </c>
      <c r="BX158">
        <v>762.80411111111096</v>
      </c>
      <c r="BY158">
        <v>-13.4893444444444</v>
      </c>
      <c r="BZ158">
        <v>416.04833333333301</v>
      </c>
      <c r="CA158">
        <v>428.89044444444397</v>
      </c>
      <c r="CB158">
        <v>2.1608133333333299</v>
      </c>
      <c r="CC158">
        <v>420.47899999999998</v>
      </c>
      <c r="CD158">
        <v>19.612300000000001</v>
      </c>
      <c r="CE158">
        <v>1.59726777777778</v>
      </c>
      <c r="CF158">
        <v>1.43875222222222</v>
      </c>
      <c r="CG158">
        <v>13.9324444444444</v>
      </c>
      <c r="CH158">
        <v>12.332322222222199</v>
      </c>
      <c r="CI158">
        <v>1999.96</v>
      </c>
      <c r="CJ158">
        <v>0.979995333333333</v>
      </c>
      <c r="CK158">
        <v>2.0004566666666699E-2</v>
      </c>
      <c r="CL158">
        <v>0</v>
      </c>
      <c r="CM158">
        <v>2.6097222222222198</v>
      </c>
      <c r="CN158">
        <v>0</v>
      </c>
      <c r="CO158">
        <v>3116.7711111111098</v>
      </c>
      <c r="CP158">
        <v>16705.0111111111</v>
      </c>
      <c r="CQ158">
        <v>46.284444444444397</v>
      </c>
      <c r="CR158">
        <v>48.895666666666699</v>
      </c>
      <c r="CS158">
        <v>47.436999999999998</v>
      </c>
      <c r="CT158">
        <v>46.811999999999998</v>
      </c>
      <c r="CU158">
        <v>45.561999999999998</v>
      </c>
      <c r="CV158">
        <v>1959.94888888889</v>
      </c>
      <c r="CW158">
        <v>40.01</v>
      </c>
      <c r="CX158">
        <v>0</v>
      </c>
      <c r="CY158">
        <v>1651547668.2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3.5000000000000003E-2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-12.81437</v>
      </c>
      <c r="DO158">
        <v>-1.00971106941835</v>
      </c>
      <c r="DP158">
        <v>0.234632415919029</v>
      </c>
      <c r="DQ158">
        <v>0</v>
      </c>
      <c r="DR158">
        <v>2.1657350000000002</v>
      </c>
      <c r="DS158">
        <v>-0.10652105065666199</v>
      </c>
      <c r="DT158">
        <v>1.33103972517727E-2</v>
      </c>
      <c r="DU158">
        <v>0</v>
      </c>
      <c r="DV158">
        <v>0</v>
      </c>
      <c r="DW158">
        <v>2</v>
      </c>
      <c r="DX158" t="s">
        <v>357</v>
      </c>
      <c r="DY158">
        <v>2.8179500000000002</v>
      </c>
      <c r="DZ158">
        <v>2.6412499999999999</v>
      </c>
      <c r="EA158">
        <v>7.1417800000000004E-2</v>
      </c>
      <c r="EB158">
        <v>7.3928499999999994E-2</v>
      </c>
      <c r="EC158">
        <v>7.7191499999999996E-2</v>
      </c>
      <c r="ED158">
        <v>7.1761099999999994E-2</v>
      </c>
      <c r="EE158">
        <v>25776.5</v>
      </c>
      <c r="EF158">
        <v>22481</v>
      </c>
      <c r="EG158">
        <v>24876.400000000001</v>
      </c>
      <c r="EH158">
        <v>23665.8</v>
      </c>
      <c r="EI158">
        <v>39240.400000000001</v>
      </c>
      <c r="EJ158">
        <v>36402.199999999997</v>
      </c>
      <c r="EK158">
        <v>45033.3</v>
      </c>
      <c r="EL158">
        <v>42271.6</v>
      </c>
      <c r="EM158">
        <v>1.72038</v>
      </c>
      <c r="EN158">
        <v>2.0510999999999999</v>
      </c>
      <c r="EO158">
        <v>-4.3153799999999999E-2</v>
      </c>
      <c r="EP158">
        <v>0</v>
      </c>
      <c r="EQ158">
        <v>25.580400000000001</v>
      </c>
      <c r="ER158">
        <v>999.9</v>
      </c>
      <c r="ES158">
        <v>33.811999999999998</v>
      </c>
      <c r="ET158">
        <v>38.732999999999997</v>
      </c>
      <c r="EU158">
        <v>31.9283</v>
      </c>
      <c r="EV158">
        <v>52.4908</v>
      </c>
      <c r="EW158">
        <v>28.862200000000001</v>
      </c>
      <c r="EX158">
        <v>2</v>
      </c>
      <c r="EY158">
        <v>0.399146</v>
      </c>
      <c r="EZ158">
        <v>4.8597200000000003</v>
      </c>
      <c r="FA158">
        <v>20.1785</v>
      </c>
      <c r="FB158">
        <v>5.2330100000000002</v>
      </c>
      <c r="FC158">
        <v>11.992000000000001</v>
      </c>
      <c r="FD158">
        <v>4.9556500000000003</v>
      </c>
      <c r="FE158">
        <v>3.3039800000000001</v>
      </c>
      <c r="FF158">
        <v>348.2</v>
      </c>
      <c r="FG158">
        <v>9999</v>
      </c>
      <c r="FH158">
        <v>9999</v>
      </c>
      <c r="FI158">
        <v>6252.2</v>
      </c>
      <c r="FJ158">
        <v>1.86819</v>
      </c>
      <c r="FK158">
        <v>1.8640099999999999</v>
      </c>
      <c r="FL158">
        <v>1.87138</v>
      </c>
      <c r="FM158">
        <v>1.86249</v>
      </c>
      <c r="FN158">
        <v>1.86188</v>
      </c>
      <c r="FO158">
        <v>1.86822</v>
      </c>
      <c r="FP158">
        <v>1.8583700000000001</v>
      </c>
      <c r="FQ158">
        <v>1.8646199999999999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3.2090000000000001</v>
      </c>
      <c r="GF158">
        <v>0.30349999999999999</v>
      </c>
      <c r="GG158">
        <v>1.5888367920270901</v>
      </c>
      <c r="GH158">
        <v>4.7671702753221603E-3</v>
      </c>
      <c r="GI158">
        <v>-2.2125445796511702E-6</v>
      </c>
      <c r="GJ158">
        <v>8.4011376092462001E-10</v>
      </c>
      <c r="GK158">
        <v>-6.0944756582233202E-2</v>
      </c>
      <c r="GL158">
        <v>-8.7290647325877699E-3</v>
      </c>
      <c r="GM158">
        <v>1.43137740804298E-3</v>
      </c>
      <c r="GN158">
        <v>-1.08861914993027E-5</v>
      </c>
      <c r="GO158">
        <v>12</v>
      </c>
      <c r="GP158">
        <v>2219</v>
      </c>
      <c r="GQ158">
        <v>4</v>
      </c>
      <c r="GR158">
        <v>38</v>
      </c>
      <c r="GS158">
        <v>3046.1</v>
      </c>
      <c r="GT158">
        <v>3046.1</v>
      </c>
      <c r="GU158">
        <v>1.33911</v>
      </c>
      <c r="GV158">
        <v>2.4279799999999998</v>
      </c>
      <c r="GW158">
        <v>1.9982899999999999</v>
      </c>
      <c r="GX158">
        <v>2.7014200000000002</v>
      </c>
      <c r="GY158">
        <v>2.0935100000000002</v>
      </c>
      <c r="GZ158">
        <v>2.4072300000000002</v>
      </c>
      <c r="HA158">
        <v>44.223199999999999</v>
      </c>
      <c r="HB158">
        <v>13.4666</v>
      </c>
      <c r="HC158">
        <v>18</v>
      </c>
      <c r="HD158">
        <v>422.71699999999998</v>
      </c>
      <c r="HE158">
        <v>643.27</v>
      </c>
      <c r="HF158">
        <v>20.464500000000001</v>
      </c>
      <c r="HG158">
        <v>32.544899999999998</v>
      </c>
      <c r="HH158">
        <v>29.9984</v>
      </c>
      <c r="HI158">
        <v>32.546199999999999</v>
      </c>
      <c r="HJ158">
        <v>32.525500000000001</v>
      </c>
      <c r="HK158">
        <v>26.855</v>
      </c>
      <c r="HL158">
        <v>46.067900000000002</v>
      </c>
      <c r="HM158">
        <v>0</v>
      </c>
      <c r="HN158">
        <v>20.564800000000002</v>
      </c>
      <c r="HO158">
        <v>439.87700000000001</v>
      </c>
      <c r="HP158">
        <v>19.542000000000002</v>
      </c>
      <c r="HQ158">
        <v>95.264700000000005</v>
      </c>
      <c r="HR158">
        <v>99.336399999999998</v>
      </c>
    </row>
    <row r="159" spans="1:226" x14ac:dyDescent="0.2">
      <c r="A159">
        <v>143</v>
      </c>
      <c r="B159">
        <v>1657480888.5999999</v>
      </c>
      <c r="C159">
        <v>1619.5999999046301</v>
      </c>
      <c r="D159" t="s">
        <v>645</v>
      </c>
      <c r="E159" t="s">
        <v>646</v>
      </c>
      <c r="F159">
        <v>5</v>
      </c>
      <c r="G159" t="s">
        <v>596</v>
      </c>
      <c r="H159" t="s">
        <v>354</v>
      </c>
      <c r="I159">
        <v>1657480885.8</v>
      </c>
      <c r="J159">
        <f t="shared" si="68"/>
        <v>4.9216690773299177E-3</v>
      </c>
      <c r="K159">
        <f t="shared" si="69"/>
        <v>4.9216690773299181</v>
      </c>
      <c r="L159">
        <f t="shared" si="70"/>
        <v>26.643522679279695</v>
      </c>
      <c r="M159">
        <f t="shared" si="71"/>
        <v>408.49689999999998</v>
      </c>
      <c r="N159">
        <f t="shared" si="72"/>
        <v>208.60876822486642</v>
      </c>
      <c r="O159">
        <f t="shared" si="73"/>
        <v>15.308462952547368</v>
      </c>
      <c r="P159">
        <f t="shared" si="74"/>
        <v>29.976974185186847</v>
      </c>
      <c r="Q159">
        <f t="shared" si="75"/>
        <v>0.23296038664518226</v>
      </c>
      <c r="R159">
        <f t="shared" si="76"/>
        <v>3.3056245791290357</v>
      </c>
      <c r="S159">
        <f t="shared" si="77"/>
        <v>0.22420878213973797</v>
      </c>
      <c r="T159">
        <f t="shared" si="78"/>
        <v>0.1408893933399441</v>
      </c>
      <c r="U159">
        <f t="shared" si="79"/>
        <v>321.52775215824954</v>
      </c>
      <c r="V159">
        <f t="shared" si="80"/>
        <v>25.533234084270358</v>
      </c>
      <c r="W159">
        <f t="shared" si="81"/>
        <v>24.871759999999998</v>
      </c>
      <c r="X159">
        <f t="shared" si="82"/>
        <v>3.1554482578546352</v>
      </c>
      <c r="Y159">
        <f t="shared" si="83"/>
        <v>50.270422450953703</v>
      </c>
      <c r="Z159">
        <f t="shared" si="84"/>
        <v>1.5967428020857752</v>
      </c>
      <c r="AA159">
        <f t="shared" si="85"/>
        <v>3.1763067112547865</v>
      </c>
      <c r="AB159">
        <f t="shared" si="86"/>
        <v>1.55870545576886</v>
      </c>
      <c r="AC159">
        <f t="shared" si="87"/>
        <v>-217.04560631024938</v>
      </c>
      <c r="AD159">
        <f t="shared" si="88"/>
        <v>19.683607328640036</v>
      </c>
      <c r="AE159">
        <f t="shared" si="89"/>
        <v>1.258612124566427</v>
      </c>
      <c r="AF159">
        <f t="shared" si="90"/>
        <v>125.42436530120661</v>
      </c>
      <c r="AG159">
        <f t="shared" si="91"/>
        <v>39.952466957891502</v>
      </c>
      <c r="AH159">
        <f t="shared" si="92"/>
        <v>4.9451300462097008</v>
      </c>
      <c r="AI159">
        <f t="shared" si="93"/>
        <v>26.643522679279695</v>
      </c>
      <c r="AJ159">
        <v>435.025527450683</v>
      </c>
      <c r="AK159">
        <v>419.59617575757602</v>
      </c>
      <c r="AL159">
        <v>0.81392378393126796</v>
      </c>
      <c r="AM159">
        <v>66.223710753450206</v>
      </c>
      <c r="AN159">
        <f t="shared" si="94"/>
        <v>4.9216690773299181</v>
      </c>
      <c r="AO159">
        <v>19.5780027724857</v>
      </c>
      <c r="AP159">
        <v>21.748781118881102</v>
      </c>
      <c r="AQ159">
        <v>-5.1894900487329501E-4</v>
      </c>
      <c r="AR159">
        <v>78.858647777801593</v>
      </c>
      <c r="AS159">
        <v>21</v>
      </c>
      <c r="AT159">
        <v>4</v>
      </c>
      <c r="AU159">
        <f t="shared" si="95"/>
        <v>1</v>
      </c>
      <c r="AV159">
        <f t="shared" si="96"/>
        <v>0</v>
      </c>
      <c r="AW159">
        <f t="shared" si="97"/>
        <v>39098.628079279864</v>
      </c>
      <c r="AX159">
        <f t="shared" si="98"/>
        <v>2000.07</v>
      </c>
      <c r="AY159">
        <f t="shared" si="99"/>
        <v>1681.2591006001292</v>
      </c>
      <c r="AZ159">
        <f t="shared" si="100"/>
        <v>0.84060012929553929</v>
      </c>
      <c r="BA159">
        <f t="shared" si="101"/>
        <v>0.16075824954039086</v>
      </c>
      <c r="BB159">
        <v>2.2519999999999998</v>
      </c>
      <c r="BC159">
        <v>0.5</v>
      </c>
      <c r="BD159" t="s">
        <v>355</v>
      </c>
      <c r="BE159">
        <v>2</v>
      </c>
      <c r="BF159" t="b">
        <v>1</v>
      </c>
      <c r="BG159">
        <v>1657480885.8</v>
      </c>
      <c r="BH159">
        <v>408.49689999999998</v>
      </c>
      <c r="BI159">
        <v>427.4</v>
      </c>
      <c r="BJ159">
        <v>21.758849999999999</v>
      </c>
      <c r="BK159">
        <v>19.580179999999999</v>
      </c>
      <c r="BL159">
        <v>405.28359999999998</v>
      </c>
      <c r="BM159">
        <v>21.4557</v>
      </c>
      <c r="BN159">
        <v>500.03519999999997</v>
      </c>
      <c r="BO159">
        <v>73.359319999999997</v>
      </c>
      <c r="BP159">
        <v>2.4282629999999999E-2</v>
      </c>
      <c r="BQ159">
        <v>24.982209999999998</v>
      </c>
      <c r="BR159">
        <v>24.871759999999998</v>
      </c>
      <c r="BS159">
        <v>999.9</v>
      </c>
      <c r="BT159">
        <v>0</v>
      </c>
      <c r="BU159">
        <v>0</v>
      </c>
      <c r="BV159">
        <v>10012.183000000001</v>
      </c>
      <c r="BW159">
        <v>0</v>
      </c>
      <c r="BX159">
        <v>823.91369999999995</v>
      </c>
      <c r="BY159">
        <v>-18.902889999999999</v>
      </c>
      <c r="BZ159">
        <v>417.5831</v>
      </c>
      <c r="CA159">
        <v>435.93549999999999</v>
      </c>
      <c r="CB159">
        <v>2.178687</v>
      </c>
      <c r="CC159">
        <v>427.4</v>
      </c>
      <c r="CD159">
        <v>19.580179999999999</v>
      </c>
      <c r="CE159">
        <v>1.596217</v>
      </c>
      <c r="CF159">
        <v>1.4363870000000001</v>
      </c>
      <c r="CG159">
        <v>13.922319999999999</v>
      </c>
      <c r="CH159">
        <v>12.30733</v>
      </c>
      <c r="CI159">
        <v>2000.07</v>
      </c>
      <c r="CJ159">
        <v>0.97999599999999998</v>
      </c>
      <c r="CK159">
        <v>2.0004049999999999E-2</v>
      </c>
      <c r="CL159">
        <v>0</v>
      </c>
      <c r="CM159">
        <v>2.5254699999999999</v>
      </c>
      <c r="CN159">
        <v>0</v>
      </c>
      <c r="CO159">
        <v>3148.0909999999999</v>
      </c>
      <c r="CP159">
        <v>16705.96</v>
      </c>
      <c r="CQ159">
        <v>46.25</v>
      </c>
      <c r="CR159">
        <v>48.849800000000002</v>
      </c>
      <c r="CS159">
        <v>47.424599999999998</v>
      </c>
      <c r="CT159">
        <v>46.7562</v>
      </c>
      <c r="CU159">
        <v>45.518599999999999</v>
      </c>
      <c r="CV159">
        <v>1960.059</v>
      </c>
      <c r="CW159">
        <v>40.01</v>
      </c>
      <c r="CX159">
        <v>0</v>
      </c>
      <c r="CY159">
        <v>1651547673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3.5000000000000003E-2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-14.4655775</v>
      </c>
      <c r="DO159">
        <v>-23.621787242026301</v>
      </c>
      <c r="DP159">
        <v>2.8326755480894299</v>
      </c>
      <c r="DQ159">
        <v>0</v>
      </c>
      <c r="DR159">
        <v>2.166836</v>
      </c>
      <c r="DS159">
        <v>1.36309193245738E-2</v>
      </c>
      <c r="DT159">
        <v>1.44298757444407E-2</v>
      </c>
      <c r="DU159">
        <v>1</v>
      </c>
      <c r="DV159">
        <v>1</v>
      </c>
      <c r="DW159">
        <v>2</v>
      </c>
      <c r="DX159" t="s">
        <v>383</v>
      </c>
      <c r="DY159">
        <v>2.8180700000000001</v>
      </c>
      <c r="DZ159">
        <v>2.6408900000000002</v>
      </c>
      <c r="EA159">
        <v>7.1951399999999999E-2</v>
      </c>
      <c r="EB159">
        <v>7.5389399999999995E-2</v>
      </c>
      <c r="EC159">
        <v>7.7141899999999999E-2</v>
      </c>
      <c r="ED159">
        <v>7.1768100000000001E-2</v>
      </c>
      <c r="EE159">
        <v>25762.799999999999</v>
      </c>
      <c r="EF159">
        <v>22446.7</v>
      </c>
      <c r="EG159">
        <v>24877.4</v>
      </c>
      <c r="EH159">
        <v>23666.9</v>
      </c>
      <c r="EI159">
        <v>39243.599999999999</v>
      </c>
      <c r="EJ159">
        <v>36403.800000000003</v>
      </c>
      <c r="EK159">
        <v>45034.5</v>
      </c>
      <c r="EL159">
        <v>42273.7</v>
      </c>
      <c r="EM159">
        <v>1.7205299999999999</v>
      </c>
      <c r="EN159">
        <v>2.0512299999999999</v>
      </c>
      <c r="EO159">
        <v>-4.1447600000000001E-2</v>
      </c>
      <c r="EP159">
        <v>0</v>
      </c>
      <c r="EQ159">
        <v>25.551400000000001</v>
      </c>
      <c r="ER159">
        <v>999.9</v>
      </c>
      <c r="ES159">
        <v>33.786999999999999</v>
      </c>
      <c r="ET159">
        <v>38.743000000000002</v>
      </c>
      <c r="EU159">
        <v>31.9191</v>
      </c>
      <c r="EV159">
        <v>52.260800000000003</v>
      </c>
      <c r="EW159">
        <v>28.757999999999999</v>
      </c>
      <c r="EX159">
        <v>2</v>
      </c>
      <c r="EY159">
        <v>0.39719300000000002</v>
      </c>
      <c r="EZ159">
        <v>4.7119600000000004</v>
      </c>
      <c r="FA159">
        <v>20.182600000000001</v>
      </c>
      <c r="FB159">
        <v>5.2330100000000002</v>
      </c>
      <c r="FC159">
        <v>11.992000000000001</v>
      </c>
      <c r="FD159">
        <v>4.9556500000000003</v>
      </c>
      <c r="FE159">
        <v>3.3039499999999999</v>
      </c>
      <c r="FF159">
        <v>348.2</v>
      </c>
      <c r="FG159">
        <v>9999</v>
      </c>
      <c r="FH159">
        <v>9999</v>
      </c>
      <c r="FI159">
        <v>6252.4</v>
      </c>
      <c r="FJ159">
        <v>1.8681700000000001</v>
      </c>
      <c r="FK159">
        <v>1.8640099999999999</v>
      </c>
      <c r="FL159">
        <v>1.8713900000000001</v>
      </c>
      <c r="FM159">
        <v>1.8625</v>
      </c>
      <c r="FN159">
        <v>1.86188</v>
      </c>
      <c r="FO159">
        <v>1.8682099999999999</v>
      </c>
      <c r="FP159">
        <v>1.8583700000000001</v>
      </c>
      <c r="FQ159">
        <v>1.8646199999999999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3.222</v>
      </c>
      <c r="GF159">
        <v>0.30270000000000002</v>
      </c>
      <c r="GG159">
        <v>1.5888367920270901</v>
      </c>
      <c r="GH159">
        <v>4.7671702753221603E-3</v>
      </c>
      <c r="GI159">
        <v>-2.2125445796511702E-6</v>
      </c>
      <c r="GJ159">
        <v>8.4011376092462001E-10</v>
      </c>
      <c r="GK159">
        <v>-6.0944756582233202E-2</v>
      </c>
      <c r="GL159">
        <v>-8.7290647325877699E-3</v>
      </c>
      <c r="GM159">
        <v>1.43137740804298E-3</v>
      </c>
      <c r="GN159">
        <v>-1.08861914993027E-5</v>
      </c>
      <c r="GO159">
        <v>12</v>
      </c>
      <c r="GP159">
        <v>2219</v>
      </c>
      <c r="GQ159">
        <v>4</v>
      </c>
      <c r="GR159">
        <v>38</v>
      </c>
      <c r="GS159">
        <v>3046.1</v>
      </c>
      <c r="GT159">
        <v>3046.1</v>
      </c>
      <c r="GU159">
        <v>1.3720699999999999</v>
      </c>
      <c r="GV159">
        <v>2.4304199999999998</v>
      </c>
      <c r="GW159">
        <v>1.9982899999999999</v>
      </c>
      <c r="GX159">
        <v>2.7014200000000002</v>
      </c>
      <c r="GY159">
        <v>2.0935100000000002</v>
      </c>
      <c r="GZ159">
        <v>2.4206500000000002</v>
      </c>
      <c r="HA159">
        <v>44.223199999999999</v>
      </c>
      <c r="HB159">
        <v>13.4666</v>
      </c>
      <c r="HC159">
        <v>18</v>
      </c>
      <c r="HD159">
        <v>422.73500000000001</v>
      </c>
      <c r="HE159">
        <v>643.26400000000001</v>
      </c>
      <c r="HF159">
        <v>20.548200000000001</v>
      </c>
      <c r="HG159">
        <v>32.533000000000001</v>
      </c>
      <c r="HH159">
        <v>29.998200000000001</v>
      </c>
      <c r="HI159">
        <v>32.535200000000003</v>
      </c>
      <c r="HJ159">
        <v>32.515099999999997</v>
      </c>
      <c r="HK159">
        <v>27.5137</v>
      </c>
      <c r="HL159">
        <v>46.067900000000002</v>
      </c>
      <c r="HM159">
        <v>0</v>
      </c>
      <c r="HN159">
        <v>20.654499999999999</v>
      </c>
      <c r="HO159">
        <v>459.98700000000002</v>
      </c>
      <c r="HP159">
        <v>19.547799999999999</v>
      </c>
      <c r="HQ159">
        <v>95.267799999999994</v>
      </c>
      <c r="HR159">
        <v>99.341399999999993</v>
      </c>
    </row>
    <row r="160" spans="1:226" x14ac:dyDescent="0.2">
      <c r="A160">
        <v>144</v>
      </c>
      <c r="B160">
        <v>1657480893.5999999</v>
      </c>
      <c r="C160">
        <v>1624.5999999046301</v>
      </c>
      <c r="D160" t="s">
        <v>647</v>
      </c>
      <c r="E160" t="s">
        <v>648</v>
      </c>
      <c r="F160">
        <v>5</v>
      </c>
      <c r="G160" t="s">
        <v>596</v>
      </c>
      <c r="H160" t="s">
        <v>354</v>
      </c>
      <c r="I160">
        <v>1657480891.0999999</v>
      </c>
      <c r="J160">
        <f t="shared" si="68"/>
        <v>4.9014427052963818E-3</v>
      </c>
      <c r="K160">
        <f t="shared" si="69"/>
        <v>4.9014427052963816</v>
      </c>
      <c r="L160">
        <f t="shared" si="70"/>
        <v>27.650491426620032</v>
      </c>
      <c r="M160">
        <f t="shared" si="71"/>
        <v>415.06322222222201</v>
      </c>
      <c r="N160">
        <f t="shared" si="72"/>
        <v>207.12150094900866</v>
      </c>
      <c r="O160">
        <f t="shared" si="73"/>
        <v>15.199430640537473</v>
      </c>
      <c r="P160">
        <f t="shared" si="74"/>
        <v>30.459052433951815</v>
      </c>
      <c r="Q160">
        <f t="shared" si="75"/>
        <v>0.23195875904746521</v>
      </c>
      <c r="R160">
        <f t="shared" si="76"/>
        <v>3.3071233822914321</v>
      </c>
      <c r="S160">
        <f t="shared" si="77"/>
        <v>0.22328451583089051</v>
      </c>
      <c r="T160">
        <f t="shared" si="78"/>
        <v>0.14030514239445979</v>
      </c>
      <c r="U160">
        <f t="shared" si="79"/>
        <v>321.52362366666614</v>
      </c>
      <c r="V160">
        <f t="shared" si="80"/>
        <v>25.531005369814114</v>
      </c>
      <c r="W160">
        <f t="shared" si="81"/>
        <v>24.866588888888899</v>
      </c>
      <c r="X160">
        <f t="shared" si="82"/>
        <v>3.1544746353121238</v>
      </c>
      <c r="Y160">
        <f t="shared" si="83"/>
        <v>50.258095204104904</v>
      </c>
      <c r="Z160">
        <f t="shared" si="84"/>
        <v>1.5957158379740735</v>
      </c>
      <c r="AA160">
        <f t="shared" si="85"/>
        <v>3.1750424115630653</v>
      </c>
      <c r="AB160">
        <f t="shared" si="86"/>
        <v>1.5587587973380503</v>
      </c>
      <c r="AC160">
        <f t="shared" si="87"/>
        <v>-216.15362330357044</v>
      </c>
      <c r="AD160">
        <f t="shared" si="88"/>
        <v>19.424101098688489</v>
      </c>
      <c r="AE160">
        <f t="shared" si="89"/>
        <v>1.241381796583108</v>
      </c>
      <c r="AF160">
        <f t="shared" si="90"/>
        <v>126.03548325836726</v>
      </c>
      <c r="AG160">
        <f t="shared" si="91"/>
        <v>55.859316669403491</v>
      </c>
      <c r="AH160">
        <f t="shared" si="92"/>
        <v>4.9003926343117978</v>
      </c>
      <c r="AI160">
        <f t="shared" si="93"/>
        <v>27.650491426620032</v>
      </c>
      <c r="AJ160">
        <v>448.06951459352399</v>
      </c>
      <c r="AK160">
        <v>428.18313939393897</v>
      </c>
      <c r="AL160">
        <v>1.83311951597561</v>
      </c>
      <c r="AM160">
        <v>66.223710753450206</v>
      </c>
      <c r="AN160">
        <f t="shared" si="94"/>
        <v>4.9014427052963816</v>
      </c>
      <c r="AO160">
        <v>19.583762314765298</v>
      </c>
      <c r="AP160">
        <v>21.744003496503499</v>
      </c>
      <c r="AQ160">
        <v>-1.85521079652041E-4</v>
      </c>
      <c r="AR160">
        <v>78.858647777801593</v>
      </c>
      <c r="AS160">
        <v>20</v>
      </c>
      <c r="AT160">
        <v>4</v>
      </c>
      <c r="AU160">
        <f t="shared" si="95"/>
        <v>1</v>
      </c>
      <c r="AV160">
        <f t="shared" si="96"/>
        <v>0</v>
      </c>
      <c r="AW160">
        <f t="shared" si="97"/>
        <v>39122.876578295785</v>
      </c>
      <c r="AX160">
        <f t="shared" si="98"/>
        <v>2000.0433333333301</v>
      </c>
      <c r="AY160">
        <f t="shared" si="99"/>
        <v>1681.2367666666639</v>
      </c>
      <c r="AZ160">
        <f t="shared" si="100"/>
        <v>0.84060017032964285</v>
      </c>
      <c r="BA160">
        <f t="shared" si="101"/>
        <v>0.16075832873621071</v>
      </c>
      <c r="BB160">
        <v>2.2519999999999998</v>
      </c>
      <c r="BC160">
        <v>0.5</v>
      </c>
      <c r="BD160" t="s">
        <v>355</v>
      </c>
      <c r="BE160">
        <v>2</v>
      </c>
      <c r="BF160" t="b">
        <v>1</v>
      </c>
      <c r="BG160">
        <v>1657480891.0999999</v>
      </c>
      <c r="BH160">
        <v>415.06322222222201</v>
      </c>
      <c r="BI160">
        <v>441.13555555555598</v>
      </c>
      <c r="BJ160">
        <v>21.744700000000002</v>
      </c>
      <c r="BK160">
        <v>19.585788888888899</v>
      </c>
      <c r="BL160">
        <v>411.82799999999997</v>
      </c>
      <c r="BM160">
        <v>21.442055555555601</v>
      </c>
      <c r="BN160">
        <v>500.05377777777801</v>
      </c>
      <c r="BO160">
        <v>73.359888888888904</v>
      </c>
      <c r="BP160">
        <v>2.4238644444444402E-2</v>
      </c>
      <c r="BQ160">
        <v>24.975533333333299</v>
      </c>
      <c r="BR160">
        <v>24.866588888888899</v>
      </c>
      <c r="BS160">
        <v>999.9</v>
      </c>
      <c r="BT160">
        <v>0</v>
      </c>
      <c r="BU160">
        <v>0</v>
      </c>
      <c r="BV160">
        <v>10018.344444444399</v>
      </c>
      <c r="BW160">
        <v>0</v>
      </c>
      <c r="BX160">
        <v>918.74555555555503</v>
      </c>
      <c r="BY160">
        <v>-26.072344444444401</v>
      </c>
      <c r="BZ160">
        <v>424.28911111111103</v>
      </c>
      <c r="CA160">
        <v>449.94799999999998</v>
      </c>
      <c r="CB160">
        <v>2.1589</v>
      </c>
      <c r="CC160">
        <v>441.13555555555598</v>
      </c>
      <c r="CD160">
        <v>19.585788888888899</v>
      </c>
      <c r="CE160">
        <v>1.5951877777777801</v>
      </c>
      <c r="CF160">
        <v>1.4368133333333299</v>
      </c>
      <c r="CG160">
        <v>13.9124</v>
      </c>
      <c r="CH160">
        <v>12.3118</v>
      </c>
      <c r="CI160">
        <v>2000.0433333333301</v>
      </c>
      <c r="CJ160">
        <v>0.97999444444444495</v>
      </c>
      <c r="CK160">
        <v>2.0005255555555601E-2</v>
      </c>
      <c r="CL160">
        <v>0</v>
      </c>
      <c r="CM160">
        <v>2.5389222222222201</v>
      </c>
      <c r="CN160">
        <v>0</v>
      </c>
      <c r="CO160">
        <v>3210.0855555555599</v>
      </c>
      <c r="CP160">
        <v>16705.755555555599</v>
      </c>
      <c r="CQ160">
        <v>46.222000000000001</v>
      </c>
      <c r="CR160">
        <v>48.811999999999998</v>
      </c>
      <c r="CS160">
        <v>47.375</v>
      </c>
      <c r="CT160">
        <v>46.707999999999998</v>
      </c>
      <c r="CU160">
        <v>45.5</v>
      </c>
      <c r="CV160">
        <v>1960.03111111111</v>
      </c>
      <c r="CW160">
        <v>40.012222222222199</v>
      </c>
      <c r="CX160">
        <v>0</v>
      </c>
      <c r="CY160">
        <v>1651547677.8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3.5000000000000003E-2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-16.960472500000002</v>
      </c>
      <c r="DO160">
        <v>-47.558970731707298</v>
      </c>
      <c r="DP160">
        <v>4.9602665781179303</v>
      </c>
      <c r="DQ160">
        <v>0</v>
      </c>
      <c r="DR160">
        <v>2.1632454999999999</v>
      </c>
      <c r="DS160">
        <v>4.6711294559092599E-2</v>
      </c>
      <c r="DT160">
        <v>1.31637957956662E-2</v>
      </c>
      <c r="DU160">
        <v>1</v>
      </c>
      <c r="DV160">
        <v>1</v>
      </c>
      <c r="DW160">
        <v>2</v>
      </c>
      <c r="DX160" t="s">
        <v>383</v>
      </c>
      <c r="DY160">
        <v>2.81813</v>
      </c>
      <c r="DZ160">
        <v>2.6404899999999998</v>
      </c>
      <c r="EA160">
        <v>7.3152900000000007E-2</v>
      </c>
      <c r="EB160">
        <v>7.7315999999999996E-2</v>
      </c>
      <c r="EC160">
        <v>7.7136300000000005E-2</v>
      </c>
      <c r="ED160">
        <v>7.1790400000000004E-2</v>
      </c>
      <c r="EE160">
        <v>25730.2</v>
      </c>
      <c r="EF160">
        <v>22400.6</v>
      </c>
      <c r="EG160">
        <v>24878.1</v>
      </c>
      <c r="EH160">
        <v>23667.5</v>
      </c>
      <c r="EI160">
        <v>39244.9</v>
      </c>
      <c r="EJ160">
        <v>36404</v>
      </c>
      <c r="EK160">
        <v>45035.6</v>
      </c>
      <c r="EL160">
        <v>42274.9</v>
      </c>
      <c r="EM160">
        <v>1.7206699999999999</v>
      </c>
      <c r="EN160">
        <v>2.0512299999999999</v>
      </c>
      <c r="EO160">
        <v>-3.9745099999999998E-2</v>
      </c>
      <c r="EP160">
        <v>0</v>
      </c>
      <c r="EQ160">
        <v>25.515699999999999</v>
      </c>
      <c r="ER160">
        <v>999.9</v>
      </c>
      <c r="ES160">
        <v>33.762999999999998</v>
      </c>
      <c r="ET160">
        <v>38.773000000000003</v>
      </c>
      <c r="EU160">
        <v>31.9512</v>
      </c>
      <c r="EV160">
        <v>52.0608</v>
      </c>
      <c r="EW160">
        <v>28.734000000000002</v>
      </c>
      <c r="EX160">
        <v>2</v>
      </c>
      <c r="EY160">
        <v>0.39512700000000001</v>
      </c>
      <c r="EZ160">
        <v>4.5570700000000004</v>
      </c>
      <c r="FA160">
        <v>20.186399999999999</v>
      </c>
      <c r="FB160">
        <v>5.23346</v>
      </c>
      <c r="FC160">
        <v>11.992000000000001</v>
      </c>
      <c r="FD160">
        <v>4.9558</v>
      </c>
      <c r="FE160">
        <v>3.3039999999999998</v>
      </c>
      <c r="FF160">
        <v>348.2</v>
      </c>
      <c r="FG160">
        <v>9999</v>
      </c>
      <c r="FH160">
        <v>9999</v>
      </c>
      <c r="FI160">
        <v>6252.4</v>
      </c>
      <c r="FJ160">
        <v>1.8681700000000001</v>
      </c>
      <c r="FK160">
        <v>1.8640099999999999</v>
      </c>
      <c r="FL160">
        <v>1.8713599999999999</v>
      </c>
      <c r="FM160">
        <v>1.86249</v>
      </c>
      <c r="FN160">
        <v>1.86188</v>
      </c>
      <c r="FO160">
        <v>1.86825</v>
      </c>
      <c r="FP160">
        <v>1.8583799999999999</v>
      </c>
      <c r="FQ160">
        <v>1.8646199999999999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3.2519999999999998</v>
      </c>
      <c r="GF160">
        <v>0.30259999999999998</v>
      </c>
      <c r="GG160">
        <v>1.5888367920270901</v>
      </c>
      <c r="GH160">
        <v>4.7671702753221603E-3</v>
      </c>
      <c r="GI160">
        <v>-2.2125445796511702E-6</v>
      </c>
      <c r="GJ160">
        <v>8.4011376092462001E-10</v>
      </c>
      <c r="GK160">
        <v>-6.0944756582233202E-2</v>
      </c>
      <c r="GL160">
        <v>-8.7290647325877699E-3</v>
      </c>
      <c r="GM160">
        <v>1.43137740804298E-3</v>
      </c>
      <c r="GN160">
        <v>-1.08861914993027E-5</v>
      </c>
      <c r="GO160">
        <v>12</v>
      </c>
      <c r="GP160">
        <v>2219</v>
      </c>
      <c r="GQ160">
        <v>4</v>
      </c>
      <c r="GR160">
        <v>38</v>
      </c>
      <c r="GS160">
        <v>3046.2</v>
      </c>
      <c r="GT160">
        <v>3046.2</v>
      </c>
      <c r="GU160">
        <v>1.41357</v>
      </c>
      <c r="GV160">
        <v>2.4291999999999998</v>
      </c>
      <c r="GW160">
        <v>1.9982899999999999</v>
      </c>
      <c r="GX160">
        <v>2.7014200000000002</v>
      </c>
      <c r="GY160">
        <v>2.0935100000000002</v>
      </c>
      <c r="GZ160">
        <v>2.3779300000000001</v>
      </c>
      <c r="HA160">
        <v>44.250900000000001</v>
      </c>
      <c r="HB160">
        <v>13.457800000000001</v>
      </c>
      <c r="HC160">
        <v>18</v>
      </c>
      <c r="HD160">
        <v>422.74400000000003</v>
      </c>
      <c r="HE160">
        <v>643.13599999999997</v>
      </c>
      <c r="HF160">
        <v>20.6434</v>
      </c>
      <c r="HG160">
        <v>32.518000000000001</v>
      </c>
      <c r="HH160">
        <v>29.998200000000001</v>
      </c>
      <c r="HI160">
        <v>32.523200000000003</v>
      </c>
      <c r="HJ160">
        <v>32.5032</v>
      </c>
      <c r="HK160">
        <v>28.328700000000001</v>
      </c>
      <c r="HL160">
        <v>46.067900000000002</v>
      </c>
      <c r="HM160">
        <v>0</v>
      </c>
      <c r="HN160">
        <v>20.747599999999998</v>
      </c>
      <c r="HO160">
        <v>473.411</v>
      </c>
      <c r="HP160">
        <v>19.547799999999999</v>
      </c>
      <c r="HQ160">
        <v>95.270300000000006</v>
      </c>
      <c r="HR160">
        <v>99.343999999999994</v>
      </c>
    </row>
    <row r="161" spans="1:226" x14ac:dyDescent="0.2">
      <c r="A161">
        <v>145</v>
      </c>
      <c r="B161">
        <v>1657480898.5999999</v>
      </c>
      <c r="C161">
        <v>1629.5999999046301</v>
      </c>
      <c r="D161" t="s">
        <v>649</v>
      </c>
      <c r="E161" t="s">
        <v>650</v>
      </c>
      <c r="F161">
        <v>5</v>
      </c>
      <c r="G161" t="s">
        <v>596</v>
      </c>
      <c r="H161" t="s">
        <v>354</v>
      </c>
      <c r="I161">
        <v>1657480895.8</v>
      </c>
      <c r="J161">
        <f t="shared" si="68"/>
        <v>4.8867374287000047E-3</v>
      </c>
      <c r="K161">
        <f t="shared" si="69"/>
        <v>4.8867374287000045</v>
      </c>
      <c r="L161">
        <f t="shared" si="70"/>
        <v>28.623856956123674</v>
      </c>
      <c r="M161">
        <f t="shared" si="71"/>
        <v>425.20310000000001</v>
      </c>
      <c r="N161">
        <f t="shared" si="72"/>
        <v>209.59425866627475</v>
      </c>
      <c r="O161">
        <f t="shared" si="73"/>
        <v>15.380805704104313</v>
      </c>
      <c r="P161">
        <f t="shared" si="74"/>
        <v>31.202983838865837</v>
      </c>
      <c r="Q161">
        <f t="shared" si="75"/>
        <v>0.2313499191967365</v>
      </c>
      <c r="R161">
        <f t="shared" si="76"/>
        <v>3.3096209622719477</v>
      </c>
      <c r="S161">
        <f t="shared" si="77"/>
        <v>0.22272649214803283</v>
      </c>
      <c r="T161">
        <f t="shared" si="78"/>
        <v>0.13995205751110792</v>
      </c>
      <c r="U161">
        <f t="shared" si="79"/>
        <v>321.52387679999998</v>
      </c>
      <c r="V161">
        <f t="shared" si="80"/>
        <v>25.532246208741014</v>
      </c>
      <c r="W161">
        <f t="shared" si="81"/>
        <v>24.862110000000001</v>
      </c>
      <c r="X161">
        <f t="shared" si="82"/>
        <v>3.1536315573261904</v>
      </c>
      <c r="Y161">
        <f t="shared" si="83"/>
        <v>50.261517428656063</v>
      </c>
      <c r="Z161">
        <f t="shared" si="84"/>
        <v>1.595654802522513</v>
      </c>
      <c r="AA161">
        <f t="shared" si="85"/>
        <v>3.1747047923642024</v>
      </c>
      <c r="AB161">
        <f t="shared" si="86"/>
        <v>1.5579767548036774</v>
      </c>
      <c r="AC161">
        <f t="shared" si="87"/>
        <v>-215.50512060567021</v>
      </c>
      <c r="AD161">
        <f t="shared" si="88"/>
        <v>19.919733772901701</v>
      </c>
      <c r="AE161">
        <f t="shared" si="89"/>
        <v>1.2720565526286098</v>
      </c>
      <c r="AF161">
        <f t="shared" si="90"/>
        <v>127.21054651986009</v>
      </c>
      <c r="AG161">
        <f t="shared" si="91"/>
        <v>65.482719132591683</v>
      </c>
      <c r="AH161">
        <f t="shared" si="92"/>
        <v>4.8817672269888881</v>
      </c>
      <c r="AI161">
        <f t="shared" si="93"/>
        <v>28.623856956123674</v>
      </c>
      <c r="AJ161">
        <v>463.69302269802898</v>
      </c>
      <c r="AK161">
        <v>440.58752727272702</v>
      </c>
      <c r="AL161">
        <v>2.5402664636478001</v>
      </c>
      <c r="AM161">
        <v>66.223710753450206</v>
      </c>
      <c r="AN161">
        <f t="shared" si="94"/>
        <v>4.8867374287000045</v>
      </c>
      <c r="AO161">
        <v>19.591997656895099</v>
      </c>
      <c r="AP161">
        <v>21.7449321678322</v>
      </c>
      <c r="AQ161">
        <v>-7.9086163935863997E-6</v>
      </c>
      <c r="AR161">
        <v>78.858647777801593</v>
      </c>
      <c r="AS161">
        <v>20</v>
      </c>
      <c r="AT161">
        <v>4</v>
      </c>
      <c r="AU161">
        <f t="shared" si="95"/>
        <v>1</v>
      </c>
      <c r="AV161">
        <f t="shared" si="96"/>
        <v>0</v>
      </c>
      <c r="AW161">
        <f t="shared" si="97"/>
        <v>39162.045462930357</v>
      </c>
      <c r="AX161">
        <f t="shared" si="98"/>
        <v>2000.0450000000001</v>
      </c>
      <c r="AY161">
        <f t="shared" si="99"/>
        <v>1681.2381599999999</v>
      </c>
      <c r="AZ161">
        <f t="shared" si="100"/>
        <v>0.8406001664962538</v>
      </c>
      <c r="BA161">
        <f t="shared" si="101"/>
        <v>0.16075832133776988</v>
      </c>
      <c r="BB161">
        <v>2.2519999999999998</v>
      </c>
      <c r="BC161">
        <v>0.5</v>
      </c>
      <c r="BD161" t="s">
        <v>355</v>
      </c>
      <c r="BE161">
        <v>2</v>
      </c>
      <c r="BF161" t="b">
        <v>1</v>
      </c>
      <c r="BG161">
        <v>1657480895.8</v>
      </c>
      <c r="BH161">
        <v>425.20310000000001</v>
      </c>
      <c r="BI161">
        <v>455.62819999999999</v>
      </c>
      <c r="BJ161">
        <v>21.74399</v>
      </c>
      <c r="BK161">
        <v>19.59328</v>
      </c>
      <c r="BL161">
        <v>421.93380000000002</v>
      </c>
      <c r="BM161">
        <v>21.441369999999999</v>
      </c>
      <c r="BN161">
        <v>500.05309999999997</v>
      </c>
      <c r="BO161">
        <v>73.360280000000003</v>
      </c>
      <c r="BP161">
        <v>2.3436720000000001E-2</v>
      </c>
      <c r="BQ161">
        <v>24.973749999999999</v>
      </c>
      <c r="BR161">
        <v>24.862110000000001</v>
      </c>
      <c r="BS161">
        <v>999.9</v>
      </c>
      <c r="BT161">
        <v>0</v>
      </c>
      <c r="BU161">
        <v>0</v>
      </c>
      <c r="BV161">
        <v>10028.69</v>
      </c>
      <c r="BW161">
        <v>0</v>
      </c>
      <c r="BX161">
        <v>1086.7896000000001</v>
      </c>
      <c r="BY161">
        <v>-30.4251</v>
      </c>
      <c r="BZ161">
        <v>434.6542</v>
      </c>
      <c r="CA161">
        <v>464.7337</v>
      </c>
      <c r="CB161">
        <v>2.1506989999999999</v>
      </c>
      <c r="CC161">
        <v>455.62819999999999</v>
      </c>
      <c r="CD161">
        <v>19.59328</v>
      </c>
      <c r="CE161">
        <v>1.595146</v>
      </c>
      <c r="CF161">
        <v>1.4373689999999999</v>
      </c>
      <c r="CG161">
        <v>13.91198</v>
      </c>
      <c r="CH161">
        <v>12.31771</v>
      </c>
      <c r="CI161">
        <v>2000.0450000000001</v>
      </c>
      <c r="CJ161">
        <v>0.97999440000000004</v>
      </c>
      <c r="CK161">
        <v>2.0005289999999998E-2</v>
      </c>
      <c r="CL161">
        <v>0</v>
      </c>
      <c r="CM161">
        <v>2.5794899999999998</v>
      </c>
      <c r="CN161">
        <v>0</v>
      </c>
      <c r="CO161">
        <v>3299.6790000000001</v>
      </c>
      <c r="CP161">
        <v>16705.759999999998</v>
      </c>
      <c r="CQ161">
        <v>46.186999999999998</v>
      </c>
      <c r="CR161">
        <v>48.7624</v>
      </c>
      <c r="CS161">
        <v>47.375</v>
      </c>
      <c r="CT161">
        <v>46.686999999999998</v>
      </c>
      <c r="CU161">
        <v>45.474800000000002</v>
      </c>
      <c r="CV161">
        <v>1960.0329999999999</v>
      </c>
      <c r="CW161">
        <v>40.012</v>
      </c>
      <c r="CX161">
        <v>0</v>
      </c>
      <c r="CY161">
        <v>1651547683.2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3.5000000000000003E-2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-22.150992500000001</v>
      </c>
      <c r="DO161">
        <v>-68.8304859287054</v>
      </c>
      <c r="DP161">
        <v>6.6618326396490701</v>
      </c>
      <c r="DQ161">
        <v>0</v>
      </c>
      <c r="DR161">
        <v>2.1619982499999999</v>
      </c>
      <c r="DS161">
        <v>-4.7811444652914599E-2</v>
      </c>
      <c r="DT161">
        <v>1.3518242283577399E-2</v>
      </c>
      <c r="DU161">
        <v>1</v>
      </c>
      <c r="DV161">
        <v>1</v>
      </c>
      <c r="DW161">
        <v>2</v>
      </c>
      <c r="DX161" t="s">
        <v>383</v>
      </c>
      <c r="DY161">
        <v>2.8181099999999999</v>
      </c>
      <c r="DZ161">
        <v>2.6399599999999999</v>
      </c>
      <c r="EA161">
        <v>7.4805300000000005E-2</v>
      </c>
      <c r="EB161">
        <v>7.9371200000000003E-2</v>
      </c>
      <c r="EC161">
        <v>7.7144799999999999E-2</v>
      </c>
      <c r="ED161">
        <v>7.1813799999999997E-2</v>
      </c>
      <c r="EE161">
        <v>25685.5</v>
      </c>
      <c r="EF161">
        <v>22351.9</v>
      </c>
      <c r="EG161">
        <v>24879.200000000001</v>
      </c>
      <c r="EH161">
        <v>23668.799999999999</v>
      </c>
      <c r="EI161">
        <v>39245.800000000003</v>
      </c>
      <c r="EJ161">
        <v>36404.800000000003</v>
      </c>
      <c r="EK161">
        <v>45037.1</v>
      </c>
      <c r="EL161">
        <v>42276.800000000003</v>
      </c>
      <c r="EM161">
        <v>1.72088</v>
      </c>
      <c r="EN161">
        <v>2.0512999999999999</v>
      </c>
      <c r="EO161">
        <v>-3.7692499999999997E-2</v>
      </c>
      <c r="EP161">
        <v>0</v>
      </c>
      <c r="EQ161">
        <v>25.481999999999999</v>
      </c>
      <c r="ER161">
        <v>999.9</v>
      </c>
      <c r="ES161">
        <v>33.762999999999998</v>
      </c>
      <c r="ET161">
        <v>38.783000000000001</v>
      </c>
      <c r="EU161">
        <v>31.963799999999999</v>
      </c>
      <c r="EV161">
        <v>52.1008</v>
      </c>
      <c r="EW161">
        <v>28.790099999999999</v>
      </c>
      <c r="EX161">
        <v>2</v>
      </c>
      <c r="EY161">
        <v>0.393148</v>
      </c>
      <c r="EZ161">
        <v>4.4196</v>
      </c>
      <c r="FA161">
        <v>20.189900000000002</v>
      </c>
      <c r="FB161">
        <v>5.2333100000000004</v>
      </c>
      <c r="FC161">
        <v>11.992000000000001</v>
      </c>
      <c r="FD161">
        <v>4.9556500000000003</v>
      </c>
      <c r="FE161">
        <v>3.3039499999999999</v>
      </c>
      <c r="FF161">
        <v>348.2</v>
      </c>
      <c r="FG161">
        <v>9999</v>
      </c>
      <c r="FH161">
        <v>9999</v>
      </c>
      <c r="FI161">
        <v>6252.7</v>
      </c>
      <c r="FJ161">
        <v>1.86819</v>
      </c>
      <c r="FK161">
        <v>1.8640099999999999</v>
      </c>
      <c r="FL161">
        <v>1.87138</v>
      </c>
      <c r="FM161">
        <v>1.86249</v>
      </c>
      <c r="FN161">
        <v>1.86188</v>
      </c>
      <c r="FO161">
        <v>1.86822</v>
      </c>
      <c r="FP161">
        <v>1.85839</v>
      </c>
      <c r="FQ161">
        <v>1.8646199999999999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3.294</v>
      </c>
      <c r="GF161">
        <v>0.30270000000000002</v>
      </c>
      <c r="GG161">
        <v>1.5888367920270901</v>
      </c>
      <c r="GH161">
        <v>4.7671702753221603E-3</v>
      </c>
      <c r="GI161">
        <v>-2.2125445796511702E-6</v>
      </c>
      <c r="GJ161">
        <v>8.4011376092462001E-10</v>
      </c>
      <c r="GK161">
        <v>-6.0944756582233202E-2</v>
      </c>
      <c r="GL161">
        <v>-8.7290647325877699E-3</v>
      </c>
      <c r="GM161">
        <v>1.43137740804298E-3</v>
      </c>
      <c r="GN161">
        <v>-1.08861914993027E-5</v>
      </c>
      <c r="GO161">
        <v>12</v>
      </c>
      <c r="GP161">
        <v>2219</v>
      </c>
      <c r="GQ161">
        <v>4</v>
      </c>
      <c r="GR161">
        <v>38</v>
      </c>
      <c r="GS161">
        <v>3046.3</v>
      </c>
      <c r="GT161">
        <v>3046.3</v>
      </c>
      <c r="GU161">
        <v>1.4526399999999999</v>
      </c>
      <c r="GV161">
        <v>2.4169900000000002</v>
      </c>
      <c r="GW161">
        <v>1.9982899999999999</v>
      </c>
      <c r="GX161">
        <v>2.7014200000000002</v>
      </c>
      <c r="GY161">
        <v>2.0935100000000002</v>
      </c>
      <c r="GZ161">
        <v>2.4035600000000001</v>
      </c>
      <c r="HA161">
        <v>44.223199999999999</v>
      </c>
      <c r="HB161">
        <v>13.475300000000001</v>
      </c>
      <c r="HC161">
        <v>18</v>
      </c>
      <c r="HD161">
        <v>422.779</v>
      </c>
      <c r="HE161">
        <v>643.07299999999998</v>
      </c>
      <c r="HF161">
        <v>20.735900000000001</v>
      </c>
      <c r="HG161">
        <v>32.503900000000002</v>
      </c>
      <c r="HH161">
        <v>29.998100000000001</v>
      </c>
      <c r="HI161">
        <v>32.510599999999997</v>
      </c>
      <c r="HJ161">
        <v>32.491300000000003</v>
      </c>
      <c r="HK161">
        <v>29.103300000000001</v>
      </c>
      <c r="HL161">
        <v>46.067900000000002</v>
      </c>
      <c r="HM161">
        <v>0</v>
      </c>
      <c r="HN161">
        <v>20.844100000000001</v>
      </c>
      <c r="HO161">
        <v>493.6</v>
      </c>
      <c r="HP161">
        <v>19.547799999999999</v>
      </c>
      <c r="HQ161">
        <v>95.273799999999994</v>
      </c>
      <c r="HR161">
        <v>99.348799999999997</v>
      </c>
    </row>
    <row r="162" spans="1:226" x14ac:dyDescent="0.2">
      <c r="A162">
        <v>146</v>
      </c>
      <c r="B162">
        <v>1657480903.5999999</v>
      </c>
      <c r="C162">
        <v>1634.5999999046301</v>
      </c>
      <c r="D162" t="s">
        <v>651</v>
      </c>
      <c r="E162" t="s">
        <v>652</v>
      </c>
      <c r="F162">
        <v>5</v>
      </c>
      <c r="G162" t="s">
        <v>596</v>
      </c>
      <c r="H162" t="s">
        <v>354</v>
      </c>
      <c r="I162">
        <v>1657480901.0999999</v>
      </c>
      <c r="J162">
        <f t="shared" si="68"/>
        <v>4.87917194751599E-3</v>
      </c>
      <c r="K162">
        <f t="shared" si="69"/>
        <v>4.8791719475159896</v>
      </c>
      <c r="L162">
        <f t="shared" si="70"/>
        <v>29.426917873526584</v>
      </c>
      <c r="M162">
        <f t="shared" si="71"/>
        <v>439.44488888888901</v>
      </c>
      <c r="N162">
        <f t="shared" si="72"/>
        <v>217.53532267498204</v>
      </c>
      <c r="O162">
        <f t="shared" si="73"/>
        <v>15.964002706269792</v>
      </c>
      <c r="P162">
        <f t="shared" si="74"/>
        <v>32.249012754402926</v>
      </c>
      <c r="Q162">
        <f t="shared" si="75"/>
        <v>0.23116101172147602</v>
      </c>
      <c r="R162">
        <f t="shared" si="76"/>
        <v>3.3013907037606796</v>
      </c>
      <c r="S162">
        <f t="shared" si="77"/>
        <v>0.2225307783225145</v>
      </c>
      <c r="T162">
        <f t="shared" si="78"/>
        <v>0.13983028362456301</v>
      </c>
      <c r="U162">
        <f t="shared" si="79"/>
        <v>321.51959366666682</v>
      </c>
      <c r="V162">
        <f t="shared" si="80"/>
        <v>25.539875551924208</v>
      </c>
      <c r="W162">
        <f t="shared" si="81"/>
        <v>24.858966666666699</v>
      </c>
      <c r="X162">
        <f t="shared" si="82"/>
        <v>3.1530399935529303</v>
      </c>
      <c r="Y162">
        <f t="shared" si="83"/>
        <v>50.260527137474099</v>
      </c>
      <c r="Z162">
        <f t="shared" si="84"/>
        <v>1.5960595125938761</v>
      </c>
      <c r="AA162">
        <f t="shared" si="85"/>
        <v>3.1755725685651615</v>
      </c>
      <c r="AB162">
        <f t="shared" si="86"/>
        <v>1.5569804809590542</v>
      </c>
      <c r="AC162">
        <f t="shared" si="87"/>
        <v>-215.17148288545516</v>
      </c>
      <c r="AD162">
        <f t="shared" si="88"/>
        <v>21.245425509965649</v>
      </c>
      <c r="AE162">
        <f t="shared" si="89"/>
        <v>1.3601061641130041</v>
      </c>
      <c r="AF162">
        <f t="shared" si="90"/>
        <v>128.95364245529032</v>
      </c>
      <c r="AG162">
        <f t="shared" si="91"/>
        <v>72.215297224870241</v>
      </c>
      <c r="AH162">
        <f t="shared" si="92"/>
        <v>4.864578370141408</v>
      </c>
      <c r="AI162">
        <f t="shared" si="93"/>
        <v>29.426917873526584</v>
      </c>
      <c r="AJ162">
        <v>480.321913129709</v>
      </c>
      <c r="AK162">
        <v>455.20923636363602</v>
      </c>
      <c r="AL162">
        <v>2.9564455798603202</v>
      </c>
      <c r="AM162">
        <v>66.223710753450206</v>
      </c>
      <c r="AN162">
        <f t="shared" si="94"/>
        <v>4.8791719475159896</v>
      </c>
      <c r="AO162">
        <v>19.601618893986899</v>
      </c>
      <c r="AP162">
        <v>21.751344755244801</v>
      </c>
      <c r="AQ162">
        <v>8.5625578223509906E-5</v>
      </c>
      <c r="AR162">
        <v>78.858647777801593</v>
      </c>
      <c r="AS162">
        <v>20</v>
      </c>
      <c r="AT162">
        <v>4</v>
      </c>
      <c r="AU162">
        <f t="shared" si="95"/>
        <v>1</v>
      </c>
      <c r="AV162">
        <f t="shared" si="96"/>
        <v>0</v>
      </c>
      <c r="AW162">
        <f t="shared" si="97"/>
        <v>39033.209020641152</v>
      </c>
      <c r="AX162">
        <f t="shared" si="98"/>
        <v>2000.0188888888899</v>
      </c>
      <c r="AY162">
        <f t="shared" si="99"/>
        <v>1681.2161666666677</v>
      </c>
      <c r="AZ162">
        <f t="shared" si="100"/>
        <v>0.84060014433197028</v>
      </c>
      <c r="BA162">
        <f t="shared" si="101"/>
        <v>0.16075827856070249</v>
      </c>
      <c r="BB162">
        <v>2.2519999999999998</v>
      </c>
      <c r="BC162">
        <v>0.5</v>
      </c>
      <c r="BD162" t="s">
        <v>355</v>
      </c>
      <c r="BE162">
        <v>2</v>
      </c>
      <c r="BF162" t="b">
        <v>1</v>
      </c>
      <c r="BG162">
        <v>1657480901.0999999</v>
      </c>
      <c r="BH162">
        <v>439.44488888888901</v>
      </c>
      <c r="BI162">
        <v>472.93888888888898</v>
      </c>
      <c r="BJ162">
        <v>21.748888888888899</v>
      </c>
      <c r="BK162">
        <v>19.6051888888889</v>
      </c>
      <c r="BL162">
        <v>436.12766666666698</v>
      </c>
      <c r="BM162">
        <v>21.446111111111101</v>
      </c>
      <c r="BN162">
        <v>499.91933333333299</v>
      </c>
      <c r="BO162">
        <v>73.362155555555503</v>
      </c>
      <c r="BP162">
        <v>2.3639955555555599E-2</v>
      </c>
      <c r="BQ162">
        <v>24.9783333333333</v>
      </c>
      <c r="BR162">
        <v>24.858966666666699</v>
      </c>
      <c r="BS162">
        <v>999.9</v>
      </c>
      <c r="BT162">
        <v>0</v>
      </c>
      <c r="BU162">
        <v>0</v>
      </c>
      <c r="BV162">
        <v>9994.1777777777806</v>
      </c>
      <c r="BW162">
        <v>0</v>
      </c>
      <c r="BX162">
        <v>1273.3944444444401</v>
      </c>
      <c r="BY162">
        <v>-33.494155555555601</v>
      </c>
      <c r="BZ162">
        <v>449.21444444444398</v>
      </c>
      <c r="CA162">
        <v>482.39633333333302</v>
      </c>
      <c r="CB162">
        <v>2.1437322222222202</v>
      </c>
      <c r="CC162">
        <v>472.93888888888898</v>
      </c>
      <c r="CD162">
        <v>19.6051888888889</v>
      </c>
      <c r="CE162">
        <v>1.59554444444444</v>
      </c>
      <c r="CF162">
        <v>1.43827777777778</v>
      </c>
      <c r="CG162">
        <v>13.9158555555556</v>
      </c>
      <c r="CH162">
        <v>12.3273222222222</v>
      </c>
      <c r="CI162">
        <v>2000.0188888888899</v>
      </c>
      <c r="CJ162">
        <v>0.97999400000000003</v>
      </c>
      <c r="CK162">
        <v>2.0005599999999998E-2</v>
      </c>
      <c r="CL162">
        <v>0</v>
      </c>
      <c r="CM162">
        <v>2.4506000000000001</v>
      </c>
      <c r="CN162">
        <v>0</v>
      </c>
      <c r="CO162">
        <v>3379.3044444444399</v>
      </c>
      <c r="CP162">
        <v>16705.5111111111</v>
      </c>
      <c r="CQ162">
        <v>46.145666666666699</v>
      </c>
      <c r="CR162">
        <v>48.686999999999998</v>
      </c>
      <c r="CS162">
        <v>47.319000000000003</v>
      </c>
      <c r="CT162">
        <v>46.625</v>
      </c>
      <c r="CU162">
        <v>45.436999999999998</v>
      </c>
      <c r="CV162">
        <v>1960.0088888888899</v>
      </c>
      <c r="CW162">
        <v>40.01</v>
      </c>
      <c r="CX162">
        <v>0</v>
      </c>
      <c r="CY162">
        <v>1651547688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3.5000000000000003E-2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-26.171655000000001</v>
      </c>
      <c r="DO162">
        <v>-61.328568855534698</v>
      </c>
      <c r="DP162">
        <v>5.9963553224000199</v>
      </c>
      <c r="DQ162">
        <v>0</v>
      </c>
      <c r="DR162">
        <v>2.1603080000000001</v>
      </c>
      <c r="DS162">
        <v>-0.14084712945591299</v>
      </c>
      <c r="DT162">
        <v>1.412996588814E-2</v>
      </c>
      <c r="DU162">
        <v>0</v>
      </c>
      <c r="DV162">
        <v>0</v>
      </c>
      <c r="DW162">
        <v>2</v>
      </c>
      <c r="DX162" t="s">
        <v>357</v>
      </c>
      <c r="DY162">
        <v>2.8182499999999999</v>
      </c>
      <c r="DZ162">
        <v>2.64018</v>
      </c>
      <c r="EA162">
        <v>7.6709100000000002E-2</v>
      </c>
      <c r="EB162">
        <v>8.1487699999999996E-2</v>
      </c>
      <c r="EC162">
        <v>7.7165499999999998E-2</v>
      </c>
      <c r="ED162">
        <v>7.1849800000000005E-2</v>
      </c>
      <c r="EE162">
        <v>25633.7</v>
      </c>
      <c r="EF162">
        <v>22301.599999999999</v>
      </c>
      <c r="EG162">
        <v>24880.1</v>
      </c>
      <c r="EH162">
        <v>23669.8</v>
      </c>
      <c r="EI162">
        <v>39246.300000000003</v>
      </c>
      <c r="EJ162">
        <v>36404.800000000003</v>
      </c>
      <c r="EK162">
        <v>45038.6</v>
      </c>
      <c r="EL162">
        <v>42278.3</v>
      </c>
      <c r="EM162">
        <v>1.7210000000000001</v>
      </c>
      <c r="EN162">
        <v>2.0516000000000001</v>
      </c>
      <c r="EO162">
        <v>-3.6064499999999999E-2</v>
      </c>
      <c r="EP162">
        <v>0</v>
      </c>
      <c r="EQ162">
        <v>25.447500000000002</v>
      </c>
      <c r="ER162">
        <v>999.9</v>
      </c>
      <c r="ES162">
        <v>33.738</v>
      </c>
      <c r="ET162">
        <v>38.804000000000002</v>
      </c>
      <c r="EU162">
        <v>31.975899999999999</v>
      </c>
      <c r="EV162">
        <v>52.020800000000001</v>
      </c>
      <c r="EW162">
        <v>28.786100000000001</v>
      </c>
      <c r="EX162">
        <v>2</v>
      </c>
      <c r="EY162">
        <v>0.39105899999999999</v>
      </c>
      <c r="EZ162">
        <v>4.2763200000000001</v>
      </c>
      <c r="FA162">
        <v>20.193200000000001</v>
      </c>
      <c r="FB162">
        <v>5.23346</v>
      </c>
      <c r="FC162">
        <v>11.992000000000001</v>
      </c>
      <c r="FD162">
        <v>4.9557500000000001</v>
      </c>
      <c r="FE162">
        <v>3.3039999999999998</v>
      </c>
      <c r="FF162">
        <v>348.2</v>
      </c>
      <c r="FG162">
        <v>9999</v>
      </c>
      <c r="FH162">
        <v>9999</v>
      </c>
      <c r="FI162">
        <v>6252.7</v>
      </c>
      <c r="FJ162">
        <v>1.86819</v>
      </c>
      <c r="FK162">
        <v>1.8640099999999999</v>
      </c>
      <c r="FL162">
        <v>1.87138</v>
      </c>
      <c r="FM162">
        <v>1.8625100000000001</v>
      </c>
      <c r="FN162">
        <v>1.86188</v>
      </c>
      <c r="FO162">
        <v>1.86825</v>
      </c>
      <c r="FP162">
        <v>1.8583700000000001</v>
      </c>
      <c r="FQ162">
        <v>1.8646199999999999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3.3410000000000002</v>
      </c>
      <c r="GF162">
        <v>0.30299999999999999</v>
      </c>
      <c r="GG162">
        <v>1.5888367920270901</v>
      </c>
      <c r="GH162">
        <v>4.7671702753221603E-3</v>
      </c>
      <c r="GI162">
        <v>-2.2125445796511702E-6</v>
      </c>
      <c r="GJ162">
        <v>8.4011376092462001E-10</v>
      </c>
      <c r="GK162">
        <v>-6.0944756582233202E-2</v>
      </c>
      <c r="GL162">
        <v>-8.7290647325877699E-3</v>
      </c>
      <c r="GM162">
        <v>1.43137740804298E-3</v>
      </c>
      <c r="GN162">
        <v>-1.08861914993027E-5</v>
      </c>
      <c r="GO162">
        <v>12</v>
      </c>
      <c r="GP162">
        <v>2219</v>
      </c>
      <c r="GQ162">
        <v>4</v>
      </c>
      <c r="GR162">
        <v>38</v>
      </c>
      <c r="GS162">
        <v>3046.4</v>
      </c>
      <c r="GT162">
        <v>3046.4</v>
      </c>
      <c r="GU162">
        <v>1.49414</v>
      </c>
      <c r="GV162">
        <v>2.4230999999999998</v>
      </c>
      <c r="GW162">
        <v>1.9982899999999999</v>
      </c>
      <c r="GX162">
        <v>2.7014200000000002</v>
      </c>
      <c r="GY162">
        <v>2.0935100000000002</v>
      </c>
      <c r="GZ162">
        <v>2.4023400000000001</v>
      </c>
      <c r="HA162">
        <v>44.250900000000001</v>
      </c>
      <c r="HB162">
        <v>13.475300000000001</v>
      </c>
      <c r="HC162">
        <v>18</v>
      </c>
      <c r="HD162">
        <v>422.767</v>
      </c>
      <c r="HE162">
        <v>643.19799999999998</v>
      </c>
      <c r="HF162">
        <v>20.835899999999999</v>
      </c>
      <c r="HG162">
        <v>32.4863</v>
      </c>
      <c r="HH162">
        <v>29.998100000000001</v>
      </c>
      <c r="HI162">
        <v>32.497399999999999</v>
      </c>
      <c r="HJ162">
        <v>32.479500000000002</v>
      </c>
      <c r="HK162">
        <v>29.9542</v>
      </c>
      <c r="HL162">
        <v>46.067900000000002</v>
      </c>
      <c r="HM162">
        <v>0</v>
      </c>
      <c r="HN162">
        <v>20.942499999999999</v>
      </c>
      <c r="HO162">
        <v>507.04899999999998</v>
      </c>
      <c r="HP162">
        <v>19.547799999999999</v>
      </c>
      <c r="HQ162">
        <v>95.277100000000004</v>
      </c>
      <c r="HR162">
        <v>99.352699999999999</v>
      </c>
    </row>
    <row r="163" spans="1:226" x14ac:dyDescent="0.2">
      <c r="A163">
        <v>147</v>
      </c>
      <c r="B163">
        <v>1657480908.5999999</v>
      </c>
      <c r="C163">
        <v>1639.5999999046301</v>
      </c>
      <c r="D163" t="s">
        <v>653</v>
      </c>
      <c r="E163" t="s">
        <v>654</v>
      </c>
      <c r="F163">
        <v>5</v>
      </c>
      <c r="G163" t="s">
        <v>596</v>
      </c>
      <c r="H163" t="s">
        <v>354</v>
      </c>
      <c r="I163">
        <v>1657480905.8</v>
      </c>
      <c r="J163">
        <f t="shared" si="68"/>
        <v>4.8832088097952794E-3</v>
      </c>
      <c r="K163">
        <f t="shared" si="69"/>
        <v>4.8832088097952795</v>
      </c>
      <c r="L163">
        <f t="shared" si="70"/>
        <v>30.544867877025201</v>
      </c>
      <c r="M163">
        <f t="shared" si="71"/>
        <v>453.49959999999999</v>
      </c>
      <c r="N163">
        <f t="shared" si="72"/>
        <v>223.69111941339915</v>
      </c>
      <c r="O163">
        <f t="shared" si="73"/>
        <v>16.416142827994985</v>
      </c>
      <c r="P163">
        <f t="shared" si="74"/>
        <v>33.281223794495681</v>
      </c>
      <c r="Q163">
        <f t="shared" si="75"/>
        <v>0.23163548357732308</v>
      </c>
      <c r="R163">
        <f t="shared" si="76"/>
        <v>3.3022744748012176</v>
      </c>
      <c r="S163">
        <f t="shared" si="77"/>
        <v>0.22297272561875586</v>
      </c>
      <c r="T163">
        <f t="shared" si="78"/>
        <v>0.14010927550764241</v>
      </c>
      <c r="U163">
        <f t="shared" si="79"/>
        <v>321.52216500000003</v>
      </c>
      <c r="V163">
        <f t="shared" si="80"/>
        <v>25.541743777858059</v>
      </c>
      <c r="W163">
        <f t="shared" si="81"/>
        <v>24.853549999999998</v>
      </c>
      <c r="X163">
        <f t="shared" si="82"/>
        <v>3.1520208243500818</v>
      </c>
      <c r="Y163">
        <f t="shared" si="83"/>
        <v>50.275019001429889</v>
      </c>
      <c r="Z163">
        <f t="shared" si="84"/>
        <v>1.5967993000905503</v>
      </c>
      <c r="AA163">
        <f t="shared" si="85"/>
        <v>3.1761286853917157</v>
      </c>
      <c r="AB163">
        <f t="shared" si="86"/>
        <v>1.5552215242595315</v>
      </c>
      <c r="AC163">
        <f t="shared" si="87"/>
        <v>-215.34950851197183</v>
      </c>
      <c r="AD163">
        <f t="shared" si="88"/>
        <v>22.738275328125933</v>
      </c>
      <c r="AE163">
        <f t="shared" si="89"/>
        <v>1.4552688456795242</v>
      </c>
      <c r="AF163">
        <f t="shared" si="90"/>
        <v>130.36620066183366</v>
      </c>
      <c r="AG163">
        <f t="shared" si="91"/>
        <v>75.701061821474141</v>
      </c>
      <c r="AH163">
        <f t="shared" si="92"/>
        <v>4.8674486700422124</v>
      </c>
      <c r="AI163">
        <f t="shared" si="93"/>
        <v>30.544867877025201</v>
      </c>
      <c r="AJ163">
        <v>497.30685568120998</v>
      </c>
      <c r="AK163">
        <v>470.87043030302999</v>
      </c>
      <c r="AL163">
        <v>3.1640420933739599</v>
      </c>
      <c r="AM163">
        <v>66.223710753450206</v>
      </c>
      <c r="AN163">
        <f t="shared" si="94"/>
        <v>4.8832088097952795</v>
      </c>
      <c r="AO163">
        <v>19.611684476999901</v>
      </c>
      <c r="AP163">
        <v>21.762348951048999</v>
      </c>
      <c r="AQ163">
        <v>1.8655574016766401E-4</v>
      </c>
      <c r="AR163">
        <v>78.858647777801593</v>
      </c>
      <c r="AS163">
        <v>20</v>
      </c>
      <c r="AT163">
        <v>4</v>
      </c>
      <c r="AU163">
        <f t="shared" si="95"/>
        <v>1</v>
      </c>
      <c r="AV163">
        <f t="shared" si="96"/>
        <v>0</v>
      </c>
      <c r="AW163">
        <f t="shared" si="97"/>
        <v>39046.646507031517</v>
      </c>
      <c r="AX163">
        <f t="shared" si="98"/>
        <v>2000.0350000000001</v>
      </c>
      <c r="AY163">
        <f t="shared" si="99"/>
        <v>1681.2297000000001</v>
      </c>
      <c r="AZ163">
        <f t="shared" si="100"/>
        <v>0.84060013949755885</v>
      </c>
      <c r="BA163">
        <f t="shared" si="101"/>
        <v>0.16075826923028849</v>
      </c>
      <c r="BB163">
        <v>2.2519999999999998</v>
      </c>
      <c r="BC163">
        <v>0.5</v>
      </c>
      <c r="BD163" t="s">
        <v>355</v>
      </c>
      <c r="BE163">
        <v>2</v>
      </c>
      <c r="BF163" t="b">
        <v>1</v>
      </c>
      <c r="BG163">
        <v>1657480905.8</v>
      </c>
      <c r="BH163">
        <v>453.49959999999999</v>
      </c>
      <c r="BI163">
        <v>488.58960000000002</v>
      </c>
      <c r="BJ163">
        <v>21.75845</v>
      </c>
      <c r="BK163">
        <v>19.613849999999999</v>
      </c>
      <c r="BL163">
        <v>450.13659999999999</v>
      </c>
      <c r="BM163">
        <v>21.455310000000001</v>
      </c>
      <c r="BN163">
        <v>499.99950000000001</v>
      </c>
      <c r="BO163">
        <v>73.364339999999999</v>
      </c>
      <c r="BP163">
        <v>2.3208289999999999E-2</v>
      </c>
      <c r="BQ163">
        <v>24.981269999999999</v>
      </c>
      <c r="BR163">
        <v>24.853549999999998</v>
      </c>
      <c r="BS163">
        <v>999.9</v>
      </c>
      <c r="BT163">
        <v>0</v>
      </c>
      <c r="BU163">
        <v>0</v>
      </c>
      <c r="BV163">
        <v>9997.5570000000007</v>
      </c>
      <c r="BW163">
        <v>0</v>
      </c>
      <c r="BX163">
        <v>1414.5740000000001</v>
      </c>
      <c r="BY163">
        <v>-35.090110000000003</v>
      </c>
      <c r="BZ163">
        <v>463.5865</v>
      </c>
      <c r="CA163">
        <v>498.36470000000003</v>
      </c>
      <c r="CB163">
        <v>2.1446209999999999</v>
      </c>
      <c r="CC163">
        <v>488.58960000000002</v>
      </c>
      <c r="CD163">
        <v>19.613849999999999</v>
      </c>
      <c r="CE163">
        <v>1.596293</v>
      </c>
      <c r="CF163">
        <v>1.438955</v>
      </c>
      <c r="CG163">
        <v>13.923080000000001</v>
      </c>
      <c r="CH163">
        <v>12.3345</v>
      </c>
      <c r="CI163">
        <v>2000.0350000000001</v>
      </c>
      <c r="CJ163">
        <v>0.97999400000000003</v>
      </c>
      <c r="CK163">
        <v>2.0005599999999998E-2</v>
      </c>
      <c r="CL163">
        <v>0</v>
      </c>
      <c r="CM163">
        <v>2.53592</v>
      </c>
      <c r="CN163">
        <v>0</v>
      </c>
      <c r="CO163">
        <v>3456.1410000000001</v>
      </c>
      <c r="CP163">
        <v>16705.669999999998</v>
      </c>
      <c r="CQ163">
        <v>46.125</v>
      </c>
      <c r="CR163">
        <v>48.686999999999998</v>
      </c>
      <c r="CS163">
        <v>47.311999999999998</v>
      </c>
      <c r="CT163">
        <v>46.599800000000002</v>
      </c>
      <c r="CU163">
        <v>45.412199999999999</v>
      </c>
      <c r="CV163">
        <v>1960.0250000000001</v>
      </c>
      <c r="CW163">
        <v>40.01</v>
      </c>
      <c r="CX163">
        <v>0</v>
      </c>
      <c r="CY163">
        <v>1651547693.4000001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3.5000000000000003E-2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-31.177137500000001</v>
      </c>
      <c r="DO163">
        <v>-37.300371106941803</v>
      </c>
      <c r="DP163">
        <v>3.7022192767100899</v>
      </c>
      <c r="DQ163">
        <v>0</v>
      </c>
      <c r="DR163">
        <v>2.1497282499999999</v>
      </c>
      <c r="DS163">
        <v>-6.0779549718581502E-2</v>
      </c>
      <c r="DT163">
        <v>6.4935186484294102E-3</v>
      </c>
      <c r="DU163">
        <v>1</v>
      </c>
      <c r="DV163">
        <v>1</v>
      </c>
      <c r="DW163">
        <v>2</v>
      </c>
      <c r="DX163" t="s">
        <v>383</v>
      </c>
      <c r="DY163">
        <v>2.8182999999999998</v>
      </c>
      <c r="DZ163">
        <v>2.6398700000000002</v>
      </c>
      <c r="EA163">
        <v>7.8714199999999998E-2</v>
      </c>
      <c r="EB163">
        <v>8.3563799999999994E-2</v>
      </c>
      <c r="EC163">
        <v>7.7197799999999997E-2</v>
      </c>
      <c r="ED163">
        <v>7.1875499999999995E-2</v>
      </c>
      <c r="EE163">
        <v>25579.4</v>
      </c>
      <c r="EF163">
        <v>22252.1</v>
      </c>
      <c r="EG163">
        <v>24881.3</v>
      </c>
      <c r="EH163">
        <v>23670.7</v>
      </c>
      <c r="EI163">
        <v>39246.800000000003</v>
      </c>
      <c r="EJ163">
        <v>36405.1</v>
      </c>
      <c r="EK163">
        <v>45040.7</v>
      </c>
      <c r="EL163">
        <v>42279.7</v>
      </c>
      <c r="EM163">
        <v>1.7212700000000001</v>
      </c>
      <c r="EN163">
        <v>2.05185</v>
      </c>
      <c r="EO163">
        <v>-3.4086400000000003E-2</v>
      </c>
      <c r="EP163">
        <v>0</v>
      </c>
      <c r="EQ163">
        <v>25.414899999999999</v>
      </c>
      <c r="ER163">
        <v>999.9</v>
      </c>
      <c r="ES163">
        <v>33.762999999999998</v>
      </c>
      <c r="ET163">
        <v>38.823999999999998</v>
      </c>
      <c r="EU163">
        <v>32.031500000000001</v>
      </c>
      <c r="EV163">
        <v>51.610799999999998</v>
      </c>
      <c r="EW163">
        <v>28.802099999999999</v>
      </c>
      <c r="EX163">
        <v>2</v>
      </c>
      <c r="EY163">
        <v>0.38911299999999999</v>
      </c>
      <c r="EZ163">
        <v>4.1261099999999997</v>
      </c>
      <c r="FA163">
        <v>20.1965</v>
      </c>
      <c r="FB163">
        <v>5.23346</v>
      </c>
      <c r="FC163">
        <v>11.992000000000001</v>
      </c>
      <c r="FD163">
        <v>4.9557500000000001</v>
      </c>
      <c r="FE163">
        <v>3.3039299999999998</v>
      </c>
      <c r="FF163">
        <v>348.2</v>
      </c>
      <c r="FG163">
        <v>9999</v>
      </c>
      <c r="FH163">
        <v>9999</v>
      </c>
      <c r="FI163">
        <v>6253</v>
      </c>
      <c r="FJ163">
        <v>1.8681700000000001</v>
      </c>
      <c r="FK163">
        <v>1.8640099999999999</v>
      </c>
      <c r="FL163">
        <v>1.8713500000000001</v>
      </c>
      <c r="FM163">
        <v>1.86252</v>
      </c>
      <c r="FN163">
        <v>1.86188</v>
      </c>
      <c r="FO163">
        <v>1.8682700000000001</v>
      </c>
      <c r="FP163">
        <v>1.8583799999999999</v>
      </c>
      <c r="FQ163">
        <v>1.8646199999999999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3.3919999999999999</v>
      </c>
      <c r="GF163">
        <v>0.30330000000000001</v>
      </c>
      <c r="GG163">
        <v>1.5888367920270901</v>
      </c>
      <c r="GH163">
        <v>4.7671702753221603E-3</v>
      </c>
      <c r="GI163">
        <v>-2.2125445796511702E-6</v>
      </c>
      <c r="GJ163">
        <v>8.4011376092462001E-10</v>
      </c>
      <c r="GK163">
        <v>-6.0944756582233202E-2</v>
      </c>
      <c r="GL163">
        <v>-8.7290647325877699E-3</v>
      </c>
      <c r="GM163">
        <v>1.43137740804298E-3</v>
      </c>
      <c r="GN163">
        <v>-1.08861914993027E-5</v>
      </c>
      <c r="GO163">
        <v>12</v>
      </c>
      <c r="GP163">
        <v>2219</v>
      </c>
      <c r="GQ163">
        <v>4</v>
      </c>
      <c r="GR163">
        <v>38</v>
      </c>
      <c r="GS163">
        <v>3046.5</v>
      </c>
      <c r="GT163">
        <v>3046.5</v>
      </c>
      <c r="GU163">
        <v>1.5344199999999999</v>
      </c>
      <c r="GV163">
        <v>2.4243199999999998</v>
      </c>
      <c r="GW163">
        <v>1.9982899999999999</v>
      </c>
      <c r="GX163">
        <v>2.7014200000000002</v>
      </c>
      <c r="GY163">
        <v>2.0935100000000002</v>
      </c>
      <c r="GZ163">
        <v>2.36328</v>
      </c>
      <c r="HA163">
        <v>44.250900000000001</v>
      </c>
      <c r="HB163">
        <v>13.4666</v>
      </c>
      <c r="HC163">
        <v>18</v>
      </c>
      <c r="HD163">
        <v>422.83499999999998</v>
      </c>
      <c r="HE163">
        <v>643.25400000000002</v>
      </c>
      <c r="HF163">
        <v>20.939699999999998</v>
      </c>
      <c r="HG163">
        <v>32.472000000000001</v>
      </c>
      <c r="HH163">
        <v>29.998200000000001</v>
      </c>
      <c r="HI163">
        <v>32.4831</v>
      </c>
      <c r="HJ163">
        <v>32.465200000000003</v>
      </c>
      <c r="HK163">
        <v>30.7455</v>
      </c>
      <c r="HL163">
        <v>46.067900000000002</v>
      </c>
      <c r="HM163">
        <v>0</v>
      </c>
      <c r="HN163">
        <v>21.045000000000002</v>
      </c>
      <c r="HO163">
        <v>527.33100000000002</v>
      </c>
      <c r="HP163">
        <v>19.539899999999999</v>
      </c>
      <c r="HQ163">
        <v>95.281599999999997</v>
      </c>
      <c r="HR163">
        <v>99.356200000000001</v>
      </c>
    </row>
    <row r="164" spans="1:226" x14ac:dyDescent="0.2">
      <c r="A164">
        <v>148</v>
      </c>
      <c r="B164">
        <v>1657480913.5999999</v>
      </c>
      <c r="C164">
        <v>1644.5999999046301</v>
      </c>
      <c r="D164" t="s">
        <v>655</v>
      </c>
      <c r="E164" t="s">
        <v>656</v>
      </c>
      <c r="F164">
        <v>5</v>
      </c>
      <c r="G164" t="s">
        <v>596</v>
      </c>
      <c r="H164" t="s">
        <v>354</v>
      </c>
      <c r="I164">
        <v>1657480911.0999999</v>
      </c>
      <c r="J164">
        <f t="shared" si="68"/>
        <v>4.8995451016531494E-3</v>
      </c>
      <c r="K164">
        <f t="shared" si="69"/>
        <v>4.8995451016531497</v>
      </c>
      <c r="L164">
        <f t="shared" si="70"/>
        <v>31.324862010622404</v>
      </c>
      <c r="M164">
        <f t="shared" si="71"/>
        <v>470.111777777778</v>
      </c>
      <c r="N164">
        <f t="shared" si="72"/>
        <v>234.91603454057287</v>
      </c>
      <c r="O164">
        <f t="shared" si="73"/>
        <v>17.239840860546551</v>
      </c>
      <c r="P164">
        <f t="shared" si="74"/>
        <v>34.500208772074032</v>
      </c>
      <c r="Q164">
        <f t="shared" si="75"/>
        <v>0.23232691792187299</v>
      </c>
      <c r="R164">
        <f t="shared" si="76"/>
        <v>3.3138458735798513</v>
      </c>
      <c r="S164">
        <f t="shared" si="77"/>
        <v>0.2236426149898354</v>
      </c>
      <c r="T164">
        <f t="shared" si="78"/>
        <v>0.14052983841410263</v>
      </c>
      <c r="U164">
        <f t="shared" si="79"/>
        <v>321.51327400000008</v>
      </c>
      <c r="V164">
        <f t="shared" si="80"/>
        <v>25.548992398340559</v>
      </c>
      <c r="W164">
        <f t="shared" si="81"/>
        <v>24.861155555555602</v>
      </c>
      <c r="X164">
        <f t="shared" si="82"/>
        <v>3.1534519241381536</v>
      </c>
      <c r="Y164">
        <f t="shared" si="83"/>
        <v>50.265684684268621</v>
      </c>
      <c r="Z164">
        <f t="shared" si="84"/>
        <v>1.5977341221244659</v>
      </c>
      <c r="AA164">
        <f t="shared" si="85"/>
        <v>3.1785782530572</v>
      </c>
      <c r="AB164">
        <f t="shared" si="86"/>
        <v>1.5557178020136877</v>
      </c>
      <c r="AC164">
        <f t="shared" si="87"/>
        <v>-216.06993898290389</v>
      </c>
      <c r="AD164">
        <f t="shared" si="88"/>
        <v>23.769196081214929</v>
      </c>
      <c r="AE164">
        <f t="shared" si="89"/>
        <v>1.5160934506013903</v>
      </c>
      <c r="AF164">
        <f t="shared" si="90"/>
        <v>130.72862454891248</v>
      </c>
      <c r="AG164">
        <f t="shared" si="91"/>
        <v>78.281670200452709</v>
      </c>
      <c r="AH164">
        <f t="shared" si="92"/>
        <v>4.8743211523213841</v>
      </c>
      <c r="AI164">
        <f t="shared" si="93"/>
        <v>31.324862010622404</v>
      </c>
      <c r="AJ164">
        <v>514.41173727340697</v>
      </c>
      <c r="AK164">
        <v>487.180115151515</v>
      </c>
      <c r="AL164">
        <v>3.2750750359727498</v>
      </c>
      <c r="AM164">
        <v>66.223710753450206</v>
      </c>
      <c r="AN164">
        <f t="shared" si="94"/>
        <v>4.8995451016531497</v>
      </c>
      <c r="AO164">
        <v>19.620051732803201</v>
      </c>
      <c r="AP164">
        <v>21.778244755244799</v>
      </c>
      <c r="AQ164">
        <v>1.44093138047096E-4</v>
      </c>
      <c r="AR164">
        <v>78.858647777801593</v>
      </c>
      <c r="AS164">
        <v>20</v>
      </c>
      <c r="AT164">
        <v>4</v>
      </c>
      <c r="AU164">
        <f t="shared" si="95"/>
        <v>1</v>
      </c>
      <c r="AV164">
        <f t="shared" si="96"/>
        <v>0</v>
      </c>
      <c r="AW164">
        <f t="shared" si="97"/>
        <v>39225.274983947224</v>
      </c>
      <c r="AX164">
        <f t="shared" si="98"/>
        <v>1999.97888888889</v>
      </c>
      <c r="AY164">
        <f t="shared" si="99"/>
        <v>1681.1826000000005</v>
      </c>
      <c r="AZ164">
        <f t="shared" si="100"/>
        <v>0.84060017300182599</v>
      </c>
      <c r="BA164">
        <f t="shared" si="101"/>
        <v>0.1607583338935244</v>
      </c>
      <c r="BB164">
        <v>2.2519999999999998</v>
      </c>
      <c r="BC164">
        <v>0.5</v>
      </c>
      <c r="BD164" t="s">
        <v>355</v>
      </c>
      <c r="BE164">
        <v>2</v>
      </c>
      <c r="BF164" t="b">
        <v>1</v>
      </c>
      <c r="BG164">
        <v>1657480911.0999999</v>
      </c>
      <c r="BH164">
        <v>470.111777777778</v>
      </c>
      <c r="BI164">
        <v>506.40477777777801</v>
      </c>
      <c r="BJ164">
        <v>21.771277777777801</v>
      </c>
      <c r="BK164">
        <v>19.6235111111111</v>
      </c>
      <c r="BL164">
        <v>466.69455555555601</v>
      </c>
      <c r="BM164">
        <v>21.467677777777801</v>
      </c>
      <c r="BN164">
        <v>499.96066666666701</v>
      </c>
      <c r="BO164">
        <v>73.363677777777795</v>
      </c>
      <c r="BP164">
        <v>2.35684111111111E-2</v>
      </c>
      <c r="BQ164">
        <v>24.994199999999999</v>
      </c>
      <c r="BR164">
        <v>24.861155555555602</v>
      </c>
      <c r="BS164">
        <v>999.9</v>
      </c>
      <c r="BT164">
        <v>0</v>
      </c>
      <c r="BU164">
        <v>0</v>
      </c>
      <c r="BV164">
        <v>10045.822222222199</v>
      </c>
      <c r="BW164">
        <v>0</v>
      </c>
      <c r="BX164">
        <v>1550.4055555555601</v>
      </c>
      <c r="BY164">
        <v>-36.292999999999999</v>
      </c>
      <c r="BZ164">
        <v>480.574555555556</v>
      </c>
      <c r="CA164">
        <v>516.54111111111104</v>
      </c>
      <c r="CB164">
        <v>2.14777222222222</v>
      </c>
      <c r="CC164">
        <v>506.40477777777801</v>
      </c>
      <c r="CD164">
        <v>19.6235111111111</v>
      </c>
      <c r="CE164">
        <v>1.5972200000000001</v>
      </c>
      <c r="CF164">
        <v>1.4396522222222199</v>
      </c>
      <c r="CG164">
        <v>13.9320111111111</v>
      </c>
      <c r="CH164">
        <v>12.3418555555556</v>
      </c>
      <c r="CI164">
        <v>1999.97888888889</v>
      </c>
      <c r="CJ164">
        <v>0.97999266666666696</v>
      </c>
      <c r="CK164">
        <v>2.0006977777777799E-2</v>
      </c>
      <c r="CL164">
        <v>0</v>
      </c>
      <c r="CM164">
        <v>2.4642222222222201</v>
      </c>
      <c r="CN164">
        <v>0</v>
      </c>
      <c r="CO164">
        <v>3513.5688888888899</v>
      </c>
      <c r="CP164">
        <v>16705.211111111101</v>
      </c>
      <c r="CQ164">
        <v>46.097000000000001</v>
      </c>
      <c r="CR164">
        <v>48.625</v>
      </c>
      <c r="CS164">
        <v>47.270666666666699</v>
      </c>
      <c r="CT164">
        <v>46.534444444444397</v>
      </c>
      <c r="CU164">
        <v>45.375</v>
      </c>
      <c r="CV164">
        <v>1959.9677777777799</v>
      </c>
      <c r="CW164">
        <v>40.011111111111099</v>
      </c>
      <c r="CX164">
        <v>0</v>
      </c>
      <c r="CY164">
        <v>1651547698.2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3.5000000000000003E-2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-33.367075</v>
      </c>
      <c r="DO164">
        <v>-25.226427016885498</v>
      </c>
      <c r="DP164">
        <v>2.5014986760690099</v>
      </c>
      <c r="DQ164">
        <v>0</v>
      </c>
      <c r="DR164">
        <v>2.1470335</v>
      </c>
      <c r="DS164">
        <v>-1.9988217636024899E-2</v>
      </c>
      <c r="DT164">
        <v>3.49410614463844E-3</v>
      </c>
      <c r="DU164">
        <v>1</v>
      </c>
      <c r="DV164">
        <v>1</v>
      </c>
      <c r="DW164">
        <v>2</v>
      </c>
      <c r="DX164" t="s">
        <v>383</v>
      </c>
      <c r="DY164">
        <v>2.81847</v>
      </c>
      <c r="DZ164">
        <v>2.6406100000000001</v>
      </c>
      <c r="EA164">
        <v>8.0749299999999996E-2</v>
      </c>
      <c r="EB164">
        <v>8.5648299999999997E-2</v>
      </c>
      <c r="EC164">
        <v>7.7237799999999995E-2</v>
      </c>
      <c r="ED164">
        <v>7.1904700000000002E-2</v>
      </c>
      <c r="EE164">
        <v>25523.599999999999</v>
      </c>
      <c r="EF164">
        <v>22202.400000000001</v>
      </c>
      <c r="EG164">
        <v>24882</v>
      </c>
      <c r="EH164">
        <v>23671.7</v>
      </c>
      <c r="EI164">
        <v>39246.400000000001</v>
      </c>
      <c r="EJ164">
        <v>36405.4</v>
      </c>
      <c r="EK164">
        <v>45042.1</v>
      </c>
      <c r="EL164">
        <v>42281.3</v>
      </c>
      <c r="EM164">
        <v>1.72167</v>
      </c>
      <c r="EN164">
        <v>2.0518000000000001</v>
      </c>
      <c r="EO164">
        <v>-3.1903399999999998E-2</v>
      </c>
      <c r="EP164">
        <v>0</v>
      </c>
      <c r="EQ164">
        <v>25.384499999999999</v>
      </c>
      <c r="ER164">
        <v>999.9</v>
      </c>
      <c r="ES164">
        <v>33.738</v>
      </c>
      <c r="ET164">
        <v>38.844000000000001</v>
      </c>
      <c r="EU164">
        <v>32.043700000000001</v>
      </c>
      <c r="EV164">
        <v>51.590800000000002</v>
      </c>
      <c r="EW164">
        <v>28.882200000000001</v>
      </c>
      <c r="EX164">
        <v>2</v>
      </c>
      <c r="EY164">
        <v>0.38719500000000001</v>
      </c>
      <c r="EZ164">
        <v>4.0034999999999998</v>
      </c>
      <c r="FA164">
        <v>20.1996</v>
      </c>
      <c r="FB164">
        <v>5.23346</v>
      </c>
      <c r="FC164">
        <v>11.992000000000001</v>
      </c>
      <c r="FD164">
        <v>4.9556500000000003</v>
      </c>
      <c r="FE164">
        <v>3.3039999999999998</v>
      </c>
      <c r="FF164">
        <v>348.2</v>
      </c>
      <c r="FG164">
        <v>9999</v>
      </c>
      <c r="FH164">
        <v>9999</v>
      </c>
      <c r="FI164">
        <v>6253</v>
      </c>
      <c r="FJ164">
        <v>1.8682000000000001</v>
      </c>
      <c r="FK164">
        <v>1.8640099999999999</v>
      </c>
      <c r="FL164">
        <v>1.87137</v>
      </c>
      <c r="FM164">
        <v>1.8625</v>
      </c>
      <c r="FN164">
        <v>1.86188</v>
      </c>
      <c r="FO164">
        <v>1.86829</v>
      </c>
      <c r="FP164">
        <v>1.8584099999999999</v>
      </c>
      <c r="FQ164">
        <v>1.8646199999999999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3.4430000000000001</v>
      </c>
      <c r="GF164">
        <v>0.3039</v>
      </c>
      <c r="GG164">
        <v>1.5888367920270901</v>
      </c>
      <c r="GH164">
        <v>4.7671702753221603E-3</v>
      </c>
      <c r="GI164">
        <v>-2.2125445796511702E-6</v>
      </c>
      <c r="GJ164">
        <v>8.4011376092462001E-10</v>
      </c>
      <c r="GK164">
        <v>-6.0944756582233202E-2</v>
      </c>
      <c r="GL164">
        <v>-8.7290647325877699E-3</v>
      </c>
      <c r="GM164">
        <v>1.43137740804298E-3</v>
      </c>
      <c r="GN164">
        <v>-1.08861914993027E-5</v>
      </c>
      <c r="GO164">
        <v>12</v>
      </c>
      <c r="GP164">
        <v>2219</v>
      </c>
      <c r="GQ164">
        <v>4</v>
      </c>
      <c r="GR164">
        <v>38</v>
      </c>
      <c r="GS164">
        <v>3046.6</v>
      </c>
      <c r="GT164">
        <v>3046.6</v>
      </c>
      <c r="GU164">
        <v>1.5771500000000001</v>
      </c>
      <c r="GV164">
        <v>2.4218799999999998</v>
      </c>
      <c r="GW164">
        <v>1.9982899999999999</v>
      </c>
      <c r="GX164">
        <v>2.7002000000000002</v>
      </c>
      <c r="GY164">
        <v>2.0935100000000002</v>
      </c>
      <c r="GZ164">
        <v>2.4182100000000002</v>
      </c>
      <c r="HA164">
        <v>44.250900000000001</v>
      </c>
      <c r="HB164">
        <v>13.4841</v>
      </c>
      <c r="HC164">
        <v>18</v>
      </c>
      <c r="HD164">
        <v>422.99400000000003</v>
      </c>
      <c r="HE164">
        <v>643.08000000000004</v>
      </c>
      <c r="HF164">
        <v>21.038499999999999</v>
      </c>
      <c r="HG164">
        <v>32.454700000000003</v>
      </c>
      <c r="HH164">
        <v>29.998200000000001</v>
      </c>
      <c r="HI164">
        <v>32.471600000000002</v>
      </c>
      <c r="HJ164">
        <v>32.4529</v>
      </c>
      <c r="HK164">
        <v>31.5962</v>
      </c>
      <c r="HL164">
        <v>46.339700000000001</v>
      </c>
      <c r="HM164">
        <v>0</v>
      </c>
      <c r="HN164">
        <v>21.142600000000002</v>
      </c>
      <c r="HO164">
        <v>540.726</v>
      </c>
      <c r="HP164">
        <v>19.520900000000001</v>
      </c>
      <c r="HQ164">
        <v>95.284400000000005</v>
      </c>
      <c r="HR164">
        <v>99.36</v>
      </c>
    </row>
    <row r="165" spans="1:226" x14ac:dyDescent="0.2">
      <c r="A165">
        <v>149</v>
      </c>
      <c r="B165">
        <v>1657480918.5999999</v>
      </c>
      <c r="C165">
        <v>1649.5999999046301</v>
      </c>
      <c r="D165" t="s">
        <v>657</v>
      </c>
      <c r="E165" t="s">
        <v>658</v>
      </c>
      <c r="F165">
        <v>5</v>
      </c>
      <c r="G165" t="s">
        <v>596</v>
      </c>
      <c r="H165" t="s">
        <v>354</v>
      </c>
      <c r="I165">
        <v>1657480915.8</v>
      </c>
      <c r="J165">
        <f t="shared" si="68"/>
        <v>4.8994753129402054E-3</v>
      </c>
      <c r="K165">
        <f t="shared" si="69"/>
        <v>4.8994753129402051</v>
      </c>
      <c r="L165">
        <f t="shared" si="70"/>
        <v>32.103442794593199</v>
      </c>
      <c r="M165">
        <f t="shared" si="71"/>
        <v>485.37619999999998</v>
      </c>
      <c r="N165">
        <f t="shared" si="72"/>
        <v>244.2628606666978</v>
      </c>
      <c r="O165">
        <f t="shared" si="73"/>
        <v>17.925910900536586</v>
      </c>
      <c r="P165">
        <f t="shared" si="74"/>
        <v>35.620685398888696</v>
      </c>
      <c r="Q165">
        <f t="shared" si="75"/>
        <v>0.23240092666035239</v>
      </c>
      <c r="R165">
        <f t="shared" si="76"/>
        <v>3.3041372937993581</v>
      </c>
      <c r="S165">
        <f t="shared" si="77"/>
        <v>0.22368669806705427</v>
      </c>
      <c r="T165">
        <f t="shared" si="78"/>
        <v>0.14055990087836229</v>
      </c>
      <c r="U165">
        <f t="shared" si="79"/>
        <v>321.51657899999998</v>
      </c>
      <c r="V165">
        <f t="shared" si="80"/>
        <v>25.559865013705458</v>
      </c>
      <c r="W165">
        <f t="shared" si="81"/>
        <v>24.86392</v>
      </c>
      <c r="X165">
        <f t="shared" si="82"/>
        <v>3.1539722366744853</v>
      </c>
      <c r="Y165">
        <f t="shared" si="83"/>
        <v>50.264589050743993</v>
      </c>
      <c r="Z165">
        <f t="shared" si="84"/>
        <v>1.5985863593207386</v>
      </c>
      <c r="AA165">
        <f t="shared" si="85"/>
        <v>3.1803430397230654</v>
      </c>
      <c r="AB165">
        <f t="shared" si="86"/>
        <v>1.5553858773537468</v>
      </c>
      <c r="AC165">
        <f t="shared" si="87"/>
        <v>-216.06686130066305</v>
      </c>
      <c r="AD165">
        <f t="shared" si="88"/>
        <v>24.865536583252084</v>
      </c>
      <c r="AE165">
        <f t="shared" si="89"/>
        <v>1.5907793257523273</v>
      </c>
      <c r="AF165">
        <f t="shared" si="90"/>
        <v>131.90603360834137</v>
      </c>
      <c r="AG165">
        <f t="shared" si="91"/>
        <v>79.743246700426809</v>
      </c>
      <c r="AH165">
        <f t="shared" si="92"/>
        <v>4.9182510656570901</v>
      </c>
      <c r="AI165">
        <f t="shared" si="93"/>
        <v>32.103442794593199</v>
      </c>
      <c r="AJ165">
        <v>531.73249524972198</v>
      </c>
      <c r="AK165">
        <v>503.87587272727302</v>
      </c>
      <c r="AL165">
        <v>3.34415972221549</v>
      </c>
      <c r="AM165">
        <v>66.223710753450206</v>
      </c>
      <c r="AN165">
        <f t="shared" si="94"/>
        <v>4.8994753129402051</v>
      </c>
      <c r="AO165">
        <v>19.6253447596001</v>
      </c>
      <c r="AP165">
        <v>21.783355244755299</v>
      </c>
      <c r="AQ165">
        <v>1.2340310046774901E-4</v>
      </c>
      <c r="AR165">
        <v>78.858647777801593</v>
      </c>
      <c r="AS165">
        <v>20</v>
      </c>
      <c r="AT165">
        <v>4</v>
      </c>
      <c r="AU165">
        <f t="shared" si="95"/>
        <v>1</v>
      </c>
      <c r="AV165">
        <f t="shared" si="96"/>
        <v>0</v>
      </c>
      <c r="AW165">
        <f t="shared" si="97"/>
        <v>39072.753871646091</v>
      </c>
      <c r="AX165">
        <f t="shared" si="98"/>
        <v>2000</v>
      </c>
      <c r="AY165">
        <f t="shared" si="99"/>
        <v>1681.2002999999997</v>
      </c>
      <c r="AZ165">
        <f t="shared" si="100"/>
        <v>0.84060014999999988</v>
      </c>
      <c r="BA165">
        <f t="shared" si="101"/>
        <v>0.16075828949999998</v>
      </c>
      <c r="BB165">
        <v>2.2519999999999998</v>
      </c>
      <c r="BC165">
        <v>0.5</v>
      </c>
      <c r="BD165" t="s">
        <v>355</v>
      </c>
      <c r="BE165">
        <v>2</v>
      </c>
      <c r="BF165" t="b">
        <v>1</v>
      </c>
      <c r="BG165">
        <v>1657480915.8</v>
      </c>
      <c r="BH165">
        <v>485.37619999999998</v>
      </c>
      <c r="BI165">
        <v>522.36659999999995</v>
      </c>
      <c r="BJ165">
        <v>21.782730000000001</v>
      </c>
      <c r="BK165">
        <v>19.615870000000001</v>
      </c>
      <c r="BL165">
        <v>481.90969999999999</v>
      </c>
      <c r="BM165">
        <v>21.47871</v>
      </c>
      <c r="BN165">
        <v>500.01560000000001</v>
      </c>
      <c r="BO165">
        <v>73.363849999999999</v>
      </c>
      <c r="BP165">
        <v>2.3937449999999999E-2</v>
      </c>
      <c r="BQ165">
        <v>25.003509999999999</v>
      </c>
      <c r="BR165">
        <v>24.86392</v>
      </c>
      <c r="BS165">
        <v>999.9</v>
      </c>
      <c r="BT165">
        <v>0</v>
      </c>
      <c r="BU165">
        <v>0</v>
      </c>
      <c r="BV165">
        <v>10005.375</v>
      </c>
      <c r="BW165">
        <v>0</v>
      </c>
      <c r="BX165">
        <v>1610.7339999999999</v>
      </c>
      <c r="BY165">
        <v>-36.990639999999999</v>
      </c>
      <c r="BZ165">
        <v>496.18439999999998</v>
      </c>
      <c r="CA165">
        <v>532.81820000000005</v>
      </c>
      <c r="CB165">
        <v>2.1668669999999999</v>
      </c>
      <c r="CC165">
        <v>522.36659999999995</v>
      </c>
      <c r="CD165">
        <v>19.615870000000001</v>
      </c>
      <c r="CE165">
        <v>1.598066</v>
      </c>
      <c r="CF165">
        <v>1.4390970000000001</v>
      </c>
      <c r="CG165">
        <v>13.940160000000001</v>
      </c>
      <c r="CH165">
        <v>12.33597</v>
      </c>
      <c r="CI165">
        <v>2000</v>
      </c>
      <c r="CJ165">
        <v>0.9799928</v>
      </c>
      <c r="CK165">
        <v>2.0006840000000001E-2</v>
      </c>
      <c r="CL165">
        <v>0</v>
      </c>
      <c r="CM165">
        <v>2.6823399999999999</v>
      </c>
      <c r="CN165">
        <v>0</v>
      </c>
      <c r="CO165">
        <v>3546.0129999999999</v>
      </c>
      <c r="CP165">
        <v>16705.349999999999</v>
      </c>
      <c r="CQ165">
        <v>46.061999999999998</v>
      </c>
      <c r="CR165">
        <v>48.599800000000002</v>
      </c>
      <c r="CS165">
        <v>47.25</v>
      </c>
      <c r="CT165">
        <v>46.5062</v>
      </c>
      <c r="CU165">
        <v>45.375</v>
      </c>
      <c r="CV165">
        <v>1959.99</v>
      </c>
      <c r="CW165">
        <v>40.01</v>
      </c>
      <c r="CX165">
        <v>0</v>
      </c>
      <c r="CY165">
        <v>1651547703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3.5000000000000003E-2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-35.429155000000002</v>
      </c>
      <c r="DO165">
        <v>-14.4622176360224</v>
      </c>
      <c r="DP165">
        <v>1.42496385970838</v>
      </c>
      <c r="DQ165">
        <v>0</v>
      </c>
      <c r="DR165">
        <v>2.1508177499999999</v>
      </c>
      <c r="DS165">
        <v>8.7786078799246506E-2</v>
      </c>
      <c r="DT165">
        <v>1.10248372975523E-2</v>
      </c>
      <c r="DU165">
        <v>1</v>
      </c>
      <c r="DV165">
        <v>1</v>
      </c>
      <c r="DW165">
        <v>2</v>
      </c>
      <c r="DX165" t="s">
        <v>383</v>
      </c>
      <c r="DY165">
        <v>2.81874</v>
      </c>
      <c r="DZ165">
        <v>2.6403099999999999</v>
      </c>
      <c r="EA165">
        <v>8.2805299999999998E-2</v>
      </c>
      <c r="EB165">
        <v>8.7700200000000006E-2</v>
      </c>
      <c r="EC165">
        <v>7.7252600000000005E-2</v>
      </c>
      <c r="ED165">
        <v>7.1833499999999995E-2</v>
      </c>
      <c r="EE165">
        <v>25467.599999999999</v>
      </c>
      <c r="EF165">
        <v>22153</v>
      </c>
      <c r="EG165">
        <v>24882.9</v>
      </c>
      <c r="EH165">
        <v>23672.1</v>
      </c>
      <c r="EI165">
        <v>39246.9</v>
      </c>
      <c r="EJ165">
        <v>36408.800000000003</v>
      </c>
      <c r="EK165">
        <v>45043.4</v>
      </c>
      <c r="EL165">
        <v>42282</v>
      </c>
      <c r="EM165">
        <v>1.7218500000000001</v>
      </c>
      <c r="EN165">
        <v>2.0522499999999999</v>
      </c>
      <c r="EO165">
        <v>-2.99215E-2</v>
      </c>
      <c r="EP165">
        <v>0</v>
      </c>
      <c r="EQ165">
        <v>25.358899999999998</v>
      </c>
      <c r="ER165">
        <v>999.9</v>
      </c>
      <c r="ES165">
        <v>33.738</v>
      </c>
      <c r="ET165">
        <v>38.853999999999999</v>
      </c>
      <c r="EU165">
        <v>32.060400000000001</v>
      </c>
      <c r="EV165">
        <v>51.540799999999997</v>
      </c>
      <c r="EW165">
        <v>28.7941</v>
      </c>
      <c r="EX165">
        <v>2</v>
      </c>
      <c r="EY165">
        <v>0.38518000000000002</v>
      </c>
      <c r="EZ165">
        <v>3.9041399999999999</v>
      </c>
      <c r="FA165">
        <v>20.2013</v>
      </c>
      <c r="FB165">
        <v>5.2336099999999997</v>
      </c>
      <c r="FC165">
        <v>11.992000000000001</v>
      </c>
      <c r="FD165">
        <v>4.9556500000000003</v>
      </c>
      <c r="FE165">
        <v>3.3039499999999999</v>
      </c>
      <c r="FF165">
        <v>348.2</v>
      </c>
      <c r="FG165">
        <v>9999</v>
      </c>
      <c r="FH165">
        <v>9999</v>
      </c>
      <c r="FI165">
        <v>6253.2</v>
      </c>
      <c r="FJ165">
        <v>1.86819</v>
      </c>
      <c r="FK165">
        <v>1.8640099999999999</v>
      </c>
      <c r="FL165">
        <v>1.8713900000000001</v>
      </c>
      <c r="FM165">
        <v>1.8625</v>
      </c>
      <c r="FN165">
        <v>1.86188</v>
      </c>
      <c r="FO165">
        <v>1.8682799999999999</v>
      </c>
      <c r="FP165">
        <v>1.85839</v>
      </c>
      <c r="FQ165">
        <v>1.8646199999999999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3.496</v>
      </c>
      <c r="GF165">
        <v>0.30399999999999999</v>
      </c>
      <c r="GG165">
        <v>1.5888367920270901</v>
      </c>
      <c r="GH165">
        <v>4.7671702753221603E-3</v>
      </c>
      <c r="GI165">
        <v>-2.2125445796511702E-6</v>
      </c>
      <c r="GJ165">
        <v>8.4011376092462001E-10</v>
      </c>
      <c r="GK165">
        <v>-6.0944756582233202E-2</v>
      </c>
      <c r="GL165">
        <v>-8.7290647325877699E-3</v>
      </c>
      <c r="GM165">
        <v>1.43137740804298E-3</v>
      </c>
      <c r="GN165">
        <v>-1.08861914993027E-5</v>
      </c>
      <c r="GO165">
        <v>12</v>
      </c>
      <c r="GP165">
        <v>2219</v>
      </c>
      <c r="GQ165">
        <v>4</v>
      </c>
      <c r="GR165">
        <v>38</v>
      </c>
      <c r="GS165">
        <v>3046.6</v>
      </c>
      <c r="GT165">
        <v>3046.6</v>
      </c>
      <c r="GU165">
        <v>1.6162099999999999</v>
      </c>
      <c r="GV165">
        <v>2.4255399999999998</v>
      </c>
      <c r="GW165">
        <v>1.9982899999999999</v>
      </c>
      <c r="GX165">
        <v>2.7014200000000002</v>
      </c>
      <c r="GY165">
        <v>2.0935100000000002</v>
      </c>
      <c r="GZ165">
        <v>2.34375</v>
      </c>
      <c r="HA165">
        <v>44.250900000000001</v>
      </c>
      <c r="HB165">
        <v>13.4666</v>
      </c>
      <c r="HC165">
        <v>18</v>
      </c>
      <c r="HD165">
        <v>422.99900000000002</v>
      </c>
      <c r="HE165">
        <v>643.31100000000004</v>
      </c>
      <c r="HF165">
        <v>21.1404</v>
      </c>
      <c r="HG165">
        <v>32.4375</v>
      </c>
      <c r="HH165">
        <v>29.998100000000001</v>
      </c>
      <c r="HI165">
        <v>32.456600000000002</v>
      </c>
      <c r="HJ165">
        <v>32.439300000000003</v>
      </c>
      <c r="HK165">
        <v>32.371499999999997</v>
      </c>
      <c r="HL165">
        <v>46.339700000000001</v>
      </c>
      <c r="HM165">
        <v>0</v>
      </c>
      <c r="HN165">
        <v>21.2378</v>
      </c>
      <c r="HO165">
        <v>554.11699999999996</v>
      </c>
      <c r="HP165">
        <v>19.517499999999998</v>
      </c>
      <c r="HQ165">
        <v>95.287400000000005</v>
      </c>
      <c r="HR165">
        <v>99.361599999999996</v>
      </c>
    </row>
    <row r="166" spans="1:226" x14ac:dyDescent="0.2">
      <c r="A166">
        <v>150</v>
      </c>
      <c r="B166">
        <v>1657480923.5999999</v>
      </c>
      <c r="C166">
        <v>1654.5999999046301</v>
      </c>
      <c r="D166" t="s">
        <v>659</v>
      </c>
      <c r="E166" t="s">
        <v>660</v>
      </c>
      <c r="F166">
        <v>5</v>
      </c>
      <c r="G166" t="s">
        <v>596</v>
      </c>
      <c r="H166" t="s">
        <v>354</v>
      </c>
      <c r="I166">
        <v>1657480921.0999999</v>
      </c>
      <c r="J166">
        <f t="shared" si="68"/>
        <v>4.9547038276996549E-3</v>
      </c>
      <c r="K166">
        <f t="shared" si="69"/>
        <v>4.9547038276996549</v>
      </c>
      <c r="L166">
        <f t="shared" si="70"/>
        <v>33.422724004847957</v>
      </c>
      <c r="M166">
        <f t="shared" si="71"/>
        <v>502.741777777778</v>
      </c>
      <c r="N166">
        <f t="shared" si="72"/>
        <v>253.79768866955487</v>
      </c>
      <c r="O166">
        <f t="shared" si="73"/>
        <v>18.625560960211018</v>
      </c>
      <c r="P166">
        <f t="shared" si="74"/>
        <v>36.894928706134174</v>
      </c>
      <c r="Q166">
        <f t="shared" si="75"/>
        <v>0.23450921514602233</v>
      </c>
      <c r="R166">
        <f t="shared" si="76"/>
        <v>3.2991352756884491</v>
      </c>
      <c r="S166">
        <f t="shared" si="77"/>
        <v>0.22562650769084602</v>
      </c>
      <c r="T166">
        <f t="shared" si="78"/>
        <v>0.14178661010348229</v>
      </c>
      <c r="U166">
        <f t="shared" si="79"/>
        <v>321.52202766666619</v>
      </c>
      <c r="V166">
        <f t="shared" si="80"/>
        <v>25.564158189244022</v>
      </c>
      <c r="W166">
        <f t="shared" si="81"/>
        <v>24.885166666666699</v>
      </c>
      <c r="X166">
        <f t="shared" si="82"/>
        <v>3.1579737031067201</v>
      </c>
      <c r="Y166">
        <f t="shared" si="83"/>
        <v>50.217013093294128</v>
      </c>
      <c r="Z166">
        <f t="shared" si="84"/>
        <v>1.5986302617631465</v>
      </c>
      <c r="AA166">
        <f t="shared" si="85"/>
        <v>3.1834435449061469</v>
      </c>
      <c r="AB166">
        <f t="shared" si="86"/>
        <v>1.5593434413435736</v>
      </c>
      <c r="AC166">
        <f t="shared" si="87"/>
        <v>-218.50243880155477</v>
      </c>
      <c r="AD166">
        <f t="shared" si="88"/>
        <v>23.956167283056928</v>
      </c>
      <c r="AE166">
        <f t="shared" si="89"/>
        <v>1.5352163730114454</v>
      </c>
      <c r="AF166">
        <f t="shared" si="90"/>
        <v>128.51097252117978</v>
      </c>
      <c r="AG166">
        <f t="shared" si="91"/>
        <v>81.178356691315017</v>
      </c>
      <c r="AH166">
        <f t="shared" si="92"/>
        <v>4.9449672988943503</v>
      </c>
      <c r="AI166">
        <f t="shared" si="93"/>
        <v>33.422724004847957</v>
      </c>
      <c r="AJ166">
        <v>549.13775865535797</v>
      </c>
      <c r="AK166">
        <v>520.65101818181802</v>
      </c>
      <c r="AL166">
        <v>3.3507729021552302</v>
      </c>
      <c r="AM166">
        <v>66.223710753450206</v>
      </c>
      <c r="AN166">
        <f t="shared" si="94"/>
        <v>4.9547038276996549</v>
      </c>
      <c r="AO166">
        <v>19.6024944180148</v>
      </c>
      <c r="AP166">
        <v>21.785449650349701</v>
      </c>
      <c r="AQ166">
        <v>-2.4564810841512501E-5</v>
      </c>
      <c r="AR166">
        <v>78.858647777801593</v>
      </c>
      <c r="AS166">
        <v>20</v>
      </c>
      <c r="AT166">
        <v>4</v>
      </c>
      <c r="AU166">
        <f t="shared" si="95"/>
        <v>1</v>
      </c>
      <c r="AV166">
        <f t="shared" si="96"/>
        <v>0</v>
      </c>
      <c r="AW166">
        <f t="shared" si="97"/>
        <v>38992.654124763329</v>
      </c>
      <c r="AX166">
        <f t="shared" si="98"/>
        <v>2000.0333333333299</v>
      </c>
      <c r="AY166">
        <f t="shared" si="99"/>
        <v>1681.228366666664</v>
      </c>
      <c r="AZ166">
        <f t="shared" si="100"/>
        <v>0.84060017333044457</v>
      </c>
      <c r="BA166">
        <f t="shared" si="101"/>
        <v>0.1607583345277579</v>
      </c>
      <c r="BB166">
        <v>2.2519999999999998</v>
      </c>
      <c r="BC166">
        <v>0.5</v>
      </c>
      <c r="BD166" t="s">
        <v>355</v>
      </c>
      <c r="BE166">
        <v>2</v>
      </c>
      <c r="BF166" t="b">
        <v>1</v>
      </c>
      <c r="BG166">
        <v>1657480921.0999999</v>
      </c>
      <c r="BH166">
        <v>502.741777777778</v>
      </c>
      <c r="BI166">
        <v>540.42177777777795</v>
      </c>
      <c r="BJ166">
        <v>21.783433333333299</v>
      </c>
      <c r="BK166">
        <v>19.604877777777801</v>
      </c>
      <c r="BL166">
        <v>499.22011111111101</v>
      </c>
      <c r="BM166">
        <v>21.479377777777799</v>
      </c>
      <c r="BN166">
        <v>500.03244444444402</v>
      </c>
      <c r="BO166">
        <v>73.363699999999994</v>
      </c>
      <c r="BP166">
        <v>2.3733344444444401E-2</v>
      </c>
      <c r="BQ166">
        <v>25.019855555555601</v>
      </c>
      <c r="BR166">
        <v>24.885166666666699</v>
      </c>
      <c r="BS166">
        <v>999.9</v>
      </c>
      <c r="BT166">
        <v>0</v>
      </c>
      <c r="BU166">
        <v>0</v>
      </c>
      <c r="BV166">
        <v>9984.5855555555609</v>
      </c>
      <c r="BW166">
        <v>0</v>
      </c>
      <c r="BX166">
        <v>1670.9577777777799</v>
      </c>
      <c r="BY166">
        <v>-37.680122222222202</v>
      </c>
      <c r="BZ166">
        <v>513.93711111111099</v>
      </c>
      <c r="CA166">
        <v>551.22866666666698</v>
      </c>
      <c r="CB166">
        <v>2.17855444444444</v>
      </c>
      <c r="CC166">
        <v>540.42177777777795</v>
      </c>
      <c r="CD166">
        <v>19.604877777777801</v>
      </c>
      <c r="CE166">
        <v>1.5981133333333299</v>
      </c>
      <c r="CF166">
        <v>1.43828666666667</v>
      </c>
      <c r="CG166">
        <v>13.9406111111111</v>
      </c>
      <c r="CH166">
        <v>12.327400000000001</v>
      </c>
      <c r="CI166">
        <v>2000.0333333333299</v>
      </c>
      <c r="CJ166">
        <v>0.97999233333333302</v>
      </c>
      <c r="CK166">
        <v>2.00073222222222E-2</v>
      </c>
      <c r="CL166">
        <v>0</v>
      </c>
      <c r="CM166">
        <v>2.47928888888889</v>
      </c>
      <c r="CN166">
        <v>0</v>
      </c>
      <c r="CO166">
        <v>3603.3222222222198</v>
      </c>
      <c r="CP166">
        <v>16705.622222222199</v>
      </c>
      <c r="CQ166">
        <v>46.048222222222201</v>
      </c>
      <c r="CR166">
        <v>48.561999999999998</v>
      </c>
      <c r="CS166">
        <v>47.207999999999998</v>
      </c>
      <c r="CT166">
        <v>46.472000000000001</v>
      </c>
      <c r="CU166">
        <v>45.311999999999998</v>
      </c>
      <c r="CV166">
        <v>1960.02111111111</v>
      </c>
      <c r="CW166">
        <v>40.012222222222199</v>
      </c>
      <c r="CX166">
        <v>0</v>
      </c>
      <c r="CY166">
        <v>1651547707.8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3.5000000000000003E-2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-36.4979625</v>
      </c>
      <c r="DO166">
        <v>-10.0555733583488</v>
      </c>
      <c r="DP166">
        <v>0.97866886603373204</v>
      </c>
      <c r="DQ166">
        <v>0</v>
      </c>
      <c r="DR166">
        <v>2.1595217500000001</v>
      </c>
      <c r="DS166">
        <v>0.14527621013132799</v>
      </c>
      <c r="DT166">
        <v>1.5257042453814601E-2</v>
      </c>
      <c r="DU166">
        <v>0</v>
      </c>
      <c r="DV166">
        <v>0</v>
      </c>
      <c r="DW166">
        <v>2</v>
      </c>
      <c r="DX166" t="s">
        <v>357</v>
      </c>
      <c r="DY166">
        <v>2.81887</v>
      </c>
      <c r="DZ166">
        <v>2.6401699999999999</v>
      </c>
      <c r="EA166">
        <v>8.4828600000000004E-2</v>
      </c>
      <c r="EB166">
        <v>8.97067E-2</v>
      </c>
      <c r="EC166">
        <v>7.7258599999999997E-2</v>
      </c>
      <c r="ED166">
        <v>7.1858400000000003E-2</v>
      </c>
      <c r="EE166">
        <v>25412.6</v>
      </c>
      <c r="EF166">
        <v>22105.3</v>
      </c>
      <c r="EG166">
        <v>24884</v>
      </c>
      <c r="EH166">
        <v>23673.1</v>
      </c>
      <c r="EI166">
        <v>39248.300000000003</v>
      </c>
      <c r="EJ166">
        <v>36409.1</v>
      </c>
      <c r="EK166">
        <v>45045.2</v>
      </c>
      <c r="EL166">
        <v>42283.4</v>
      </c>
      <c r="EM166">
        <v>1.7220500000000001</v>
      </c>
      <c r="EN166">
        <v>2.0521799999999999</v>
      </c>
      <c r="EO166">
        <v>-2.6483099999999999E-2</v>
      </c>
      <c r="EP166">
        <v>0</v>
      </c>
      <c r="EQ166">
        <v>25.334900000000001</v>
      </c>
      <c r="ER166">
        <v>999.9</v>
      </c>
      <c r="ES166">
        <v>33.683</v>
      </c>
      <c r="ET166">
        <v>38.874000000000002</v>
      </c>
      <c r="EU166">
        <v>32.046700000000001</v>
      </c>
      <c r="EV166">
        <v>51.610799999999998</v>
      </c>
      <c r="EW166">
        <v>28.830100000000002</v>
      </c>
      <c r="EX166">
        <v>2</v>
      </c>
      <c r="EY166">
        <v>0.38328499999999999</v>
      </c>
      <c r="EZ166">
        <v>3.8107000000000002</v>
      </c>
      <c r="FA166">
        <v>20.203600000000002</v>
      </c>
      <c r="FB166">
        <v>5.23346</v>
      </c>
      <c r="FC166">
        <v>11.992000000000001</v>
      </c>
      <c r="FD166">
        <v>4.9557500000000001</v>
      </c>
      <c r="FE166">
        <v>3.3039999999999998</v>
      </c>
      <c r="FF166">
        <v>348.2</v>
      </c>
      <c r="FG166">
        <v>9999</v>
      </c>
      <c r="FH166">
        <v>9999</v>
      </c>
      <c r="FI166">
        <v>6253.2</v>
      </c>
      <c r="FJ166">
        <v>1.8682000000000001</v>
      </c>
      <c r="FK166">
        <v>1.8640099999999999</v>
      </c>
      <c r="FL166">
        <v>1.87144</v>
      </c>
      <c r="FM166">
        <v>1.8625100000000001</v>
      </c>
      <c r="FN166">
        <v>1.86188</v>
      </c>
      <c r="FO166">
        <v>1.8682700000000001</v>
      </c>
      <c r="FP166">
        <v>1.8583799999999999</v>
      </c>
      <c r="FQ166">
        <v>1.8646199999999999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3.548</v>
      </c>
      <c r="GF166">
        <v>0.30420000000000003</v>
      </c>
      <c r="GG166">
        <v>1.5888367920270901</v>
      </c>
      <c r="GH166">
        <v>4.7671702753221603E-3</v>
      </c>
      <c r="GI166">
        <v>-2.2125445796511702E-6</v>
      </c>
      <c r="GJ166">
        <v>8.4011376092462001E-10</v>
      </c>
      <c r="GK166">
        <v>-6.0944756582233202E-2</v>
      </c>
      <c r="GL166">
        <v>-8.7290647325877699E-3</v>
      </c>
      <c r="GM166">
        <v>1.43137740804298E-3</v>
      </c>
      <c r="GN166">
        <v>-1.08861914993027E-5</v>
      </c>
      <c r="GO166">
        <v>12</v>
      </c>
      <c r="GP166">
        <v>2219</v>
      </c>
      <c r="GQ166">
        <v>4</v>
      </c>
      <c r="GR166">
        <v>38</v>
      </c>
      <c r="GS166">
        <v>3046.7</v>
      </c>
      <c r="GT166">
        <v>3046.7</v>
      </c>
      <c r="GU166">
        <v>1.65527</v>
      </c>
      <c r="GV166">
        <v>2.4121100000000002</v>
      </c>
      <c r="GW166">
        <v>1.9982899999999999</v>
      </c>
      <c r="GX166">
        <v>2.7026400000000002</v>
      </c>
      <c r="GY166">
        <v>2.0935100000000002</v>
      </c>
      <c r="GZ166">
        <v>2.4060100000000002</v>
      </c>
      <c r="HA166">
        <v>44.250900000000001</v>
      </c>
      <c r="HB166">
        <v>13.475300000000001</v>
      </c>
      <c r="HC166">
        <v>18</v>
      </c>
      <c r="HD166">
        <v>423.00900000000001</v>
      </c>
      <c r="HE166">
        <v>643.096</v>
      </c>
      <c r="HF166">
        <v>21.236699999999999</v>
      </c>
      <c r="HG166">
        <v>32.420200000000001</v>
      </c>
      <c r="HH166">
        <v>29.998200000000001</v>
      </c>
      <c r="HI166">
        <v>32.440199999999997</v>
      </c>
      <c r="HJ166">
        <v>32.424999999999997</v>
      </c>
      <c r="HK166">
        <v>33.1586</v>
      </c>
      <c r="HL166">
        <v>46.619700000000002</v>
      </c>
      <c r="HM166">
        <v>0</v>
      </c>
      <c r="HN166">
        <v>21.319400000000002</v>
      </c>
      <c r="HO166">
        <v>574.35199999999998</v>
      </c>
      <c r="HP166">
        <v>19.5046</v>
      </c>
      <c r="HQ166">
        <v>95.291499999999999</v>
      </c>
      <c r="HR166">
        <v>99.365200000000002</v>
      </c>
    </row>
    <row r="167" spans="1:226" x14ac:dyDescent="0.2">
      <c r="A167">
        <v>151</v>
      </c>
      <c r="B167">
        <v>1657480928.5999999</v>
      </c>
      <c r="C167">
        <v>1659.5999999046301</v>
      </c>
      <c r="D167" t="s">
        <v>661</v>
      </c>
      <c r="E167" t="s">
        <v>662</v>
      </c>
      <c r="F167">
        <v>5</v>
      </c>
      <c r="G167" t="s">
        <v>596</v>
      </c>
      <c r="H167" t="s">
        <v>354</v>
      </c>
      <c r="I167">
        <v>1657480925.8</v>
      </c>
      <c r="J167">
        <f t="shared" si="68"/>
        <v>4.9470346846692262E-3</v>
      </c>
      <c r="K167">
        <f t="shared" si="69"/>
        <v>4.9470346846692266</v>
      </c>
      <c r="L167">
        <f t="shared" si="70"/>
        <v>34.87381180551845</v>
      </c>
      <c r="M167">
        <f t="shared" si="71"/>
        <v>518.03200000000004</v>
      </c>
      <c r="N167">
        <f t="shared" si="72"/>
        <v>257.3977238740984</v>
      </c>
      <c r="O167">
        <f t="shared" si="73"/>
        <v>18.88966185575099</v>
      </c>
      <c r="P167">
        <f t="shared" si="74"/>
        <v>38.016844761396491</v>
      </c>
      <c r="Q167">
        <f t="shared" si="75"/>
        <v>0.23344206136424311</v>
      </c>
      <c r="R167">
        <f t="shared" si="76"/>
        <v>3.2994575911869046</v>
      </c>
      <c r="S167">
        <f t="shared" si="77"/>
        <v>0.22463920584816968</v>
      </c>
      <c r="T167">
        <f t="shared" si="78"/>
        <v>0.14116274813183111</v>
      </c>
      <c r="U167">
        <f t="shared" si="79"/>
        <v>321.51121281667861</v>
      </c>
      <c r="V167">
        <f t="shared" si="80"/>
        <v>25.582916632785405</v>
      </c>
      <c r="W167">
        <f t="shared" si="81"/>
        <v>24.90992</v>
      </c>
      <c r="X167">
        <f t="shared" si="82"/>
        <v>3.162641188402548</v>
      </c>
      <c r="Y167">
        <f t="shared" si="83"/>
        <v>50.175355584173573</v>
      </c>
      <c r="Z167">
        <f t="shared" si="84"/>
        <v>1.5989315481777959</v>
      </c>
      <c r="AA167">
        <f t="shared" si="85"/>
        <v>3.1866870290444629</v>
      </c>
      <c r="AB167">
        <f t="shared" si="86"/>
        <v>1.5637096402247521</v>
      </c>
      <c r="AC167">
        <f t="shared" si="87"/>
        <v>-218.16422959391286</v>
      </c>
      <c r="AD167">
        <f t="shared" si="88"/>
        <v>22.59436302947411</v>
      </c>
      <c r="AE167">
        <f t="shared" si="89"/>
        <v>1.448109490759715</v>
      </c>
      <c r="AF167">
        <f t="shared" si="90"/>
        <v>127.38945574299954</v>
      </c>
      <c r="AG167">
        <f t="shared" si="91"/>
        <v>81.372130248471748</v>
      </c>
      <c r="AH167">
        <f t="shared" si="92"/>
        <v>4.9606332276652987</v>
      </c>
      <c r="AI167">
        <f t="shared" si="93"/>
        <v>34.87381180551845</v>
      </c>
      <c r="AJ167">
        <v>565.94823137446099</v>
      </c>
      <c r="AK167">
        <v>537.08547272727299</v>
      </c>
      <c r="AL167">
        <v>3.2762121384083498</v>
      </c>
      <c r="AM167">
        <v>66.223710753450206</v>
      </c>
      <c r="AN167">
        <f t="shared" si="94"/>
        <v>4.9470346846692266</v>
      </c>
      <c r="AO167">
        <v>19.608835557771101</v>
      </c>
      <c r="AP167">
        <v>21.7882769230769</v>
      </c>
      <c r="AQ167">
        <v>4.4085333394840898E-5</v>
      </c>
      <c r="AR167">
        <v>78.858647777801593</v>
      </c>
      <c r="AS167">
        <v>20</v>
      </c>
      <c r="AT167">
        <v>4</v>
      </c>
      <c r="AU167">
        <f t="shared" si="95"/>
        <v>1</v>
      </c>
      <c r="AV167">
        <f t="shared" si="96"/>
        <v>0</v>
      </c>
      <c r="AW167">
        <f t="shared" si="97"/>
        <v>38995.430013871613</v>
      </c>
      <c r="AX167">
        <f t="shared" si="98"/>
        <v>1999.9659999999999</v>
      </c>
      <c r="AY167">
        <f t="shared" si="99"/>
        <v>1681.1717712003515</v>
      </c>
      <c r="AZ167">
        <f t="shared" si="100"/>
        <v>0.84060017580316448</v>
      </c>
      <c r="BA167">
        <f t="shared" si="101"/>
        <v>0.16075833930010741</v>
      </c>
      <c r="BB167">
        <v>2.2519999999999998</v>
      </c>
      <c r="BC167">
        <v>0.5</v>
      </c>
      <c r="BD167" t="s">
        <v>355</v>
      </c>
      <c r="BE167">
        <v>2</v>
      </c>
      <c r="BF167" t="b">
        <v>1</v>
      </c>
      <c r="BG167">
        <v>1657480925.8</v>
      </c>
      <c r="BH167">
        <v>518.03200000000004</v>
      </c>
      <c r="BI167">
        <v>555.84029999999996</v>
      </c>
      <c r="BJ167">
        <v>21.787649999999999</v>
      </c>
      <c r="BK167">
        <v>19.60201</v>
      </c>
      <c r="BL167">
        <v>514.46190000000001</v>
      </c>
      <c r="BM167">
        <v>21.483440000000002</v>
      </c>
      <c r="BN167">
        <v>499.98849999999999</v>
      </c>
      <c r="BO167">
        <v>73.363150000000005</v>
      </c>
      <c r="BP167">
        <v>2.3908639999999998E-2</v>
      </c>
      <c r="BQ167">
        <v>25.036940000000001</v>
      </c>
      <c r="BR167">
        <v>24.90992</v>
      </c>
      <c r="BS167">
        <v>999.9</v>
      </c>
      <c r="BT167">
        <v>0</v>
      </c>
      <c r="BU167">
        <v>0</v>
      </c>
      <c r="BV167">
        <v>9986.0010000000002</v>
      </c>
      <c r="BW167">
        <v>0</v>
      </c>
      <c r="BX167">
        <v>1800.6110000000001</v>
      </c>
      <c r="BY167">
        <v>-37.808239999999998</v>
      </c>
      <c r="BZ167">
        <v>529.57029999999997</v>
      </c>
      <c r="CA167">
        <v>566.9538</v>
      </c>
      <c r="CB167">
        <v>2.185648</v>
      </c>
      <c r="CC167">
        <v>555.84029999999996</v>
      </c>
      <c r="CD167">
        <v>19.60201</v>
      </c>
      <c r="CE167">
        <v>1.5984100000000001</v>
      </c>
      <c r="CF167">
        <v>1.4380649999999999</v>
      </c>
      <c r="CG167">
        <v>13.9435</v>
      </c>
      <c r="CH167">
        <v>12.32508</v>
      </c>
      <c r="CI167">
        <v>1999.9659999999999</v>
      </c>
      <c r="CJ167">
        <v>0.97999190000000003</v>
      </c>
      <c r="CK167">
        <v>2.0007770000000001E-2</v>
      </c>
      <c r="CL167">
        <v>0</v>
      </c>
      <c r="CM167">
        <v>2.45784</v>
      </c>
      <c r="CN167">
        <v>0</v>
      </c>
      <c r="CO167">
        <v>3693.8649999999998</v>
      </c>
      <c r="CP167">
        <v>16705.09</v>
      </c>
      <c r="CQ167">
        <v>46</v>
      </c>
      <c r="CR167">
        <v>48.524799999999999</v>
      </c>
      <c r="CS167">
        <v>47.186999999999998</v>
      </c>
      <c r="CT167">
        <v>46.436999999999998</v>
      </c>
      <c r="CU167">
        <v>45.287199999999999</v>
      </c>
      <c r="CV167">
        <v>1959.953</v>
      </c>
      <c r="CW167">
        <v>40.011000000000003</v>
      </c>
      <c r="CX167">
        <v>0</v>
      </c>
      <c r="CY167">
        <v>1651547713.2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3.5000000000000003E-2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-37.0618725</v>
      </c>
      <c r="DO167">
        <v>-7.2612303939962004</v>
      </c>
      <c r="DP167">
        <v>0.72423340021967397</v>
      </c>
      <c r="DQ167">
        <v>0</v>
      </c>
      <c r="DR167">
        <v>2.1671637499999998</v>
      </c>
      <c r="DS167">
        <v>0.15026217636021999</v>
      </c>
      <c r="DT167">
        <v>1.5677387009240401E-2</v>
      </c>
      <c r="DU167">
        <v>0</v>
      </c>
      <c r="DV167">
        <v>0</v>
      </c>
      <c r="DW167">
        <v>2</v>
      </c>
      <c r="DX167" t="s">
        <v>357</v>
      </c>
      <c r="DY167">
        <v>2.81881</v>
      </c>
      <c r="DZ167">
        <v>2.6398799999999998</v>
      </c>
      <c r="EA167">
        <v>8.6785699999999993E-2</v>
      </c>
      <c r="EB167">
        <v>9.1583600000000001E-2</v>
      </c>
      <c r="EC167">
        <v>7.7271199999999998E-2</v>
      </c>
      <c r="ED167">
        <v>7.1812600000000004E-2</v>
      </c>
      <c r="EE167">
        <v>25359.3</v>
      </c>
      <c r="EF167">
        <v>22060.9</v>
      </c>
      <c r="EG167">
        <v>24885</v>
      </c>
      <c r="EH167">
        <v>23674.3</v>
      </c>
      <c r="EI167">
        <v>39249.5</v>
      </c>
      <c r="EJ167">
        <v>36412.6</v>
      </c>
      <c r="EK167">
        <v>45047.1</v>
      </c>
      <c r="EL167">
        <v>42285.3</v>
      </c>
      <c r="EM167">
        <v>1.72228</v>
      </c>
      <c r="EN167">
        <v>2.0525000000000002</v>
      </c>
      <c r="EO167">
        <v>-2.4337299999999999E-2</v>
      </c>
      <c r="EP167">
        <v>0</v>
      </c>
      <c r="EQ167">
        <v>25.314699999999998</v>
      </c>
      <c r="ER167">
        <v>999.9</v>
      </c>
      <c r="ES167">
        <v>33.683</v>
      </c>
      <c r="ET167">
        <v>38.884</v>
      </c>
      <c r="EU167">
        <v>32.063600000000001</v>
      </c>
      <c r="EV167">
        <v>52.010800000000003</v>
      </c>
      <c r="EW167">
        <v>28.8462</v>
      </c>
      <c r="EX167">
        <v>2</v>
      </c>
      <c r="EY167">
        <v>0.38144600000000001</v>
      </c>
      <c r="EZ167">
        <v>3.7731699999999999</v>
      </c>
      <c r="FA167">
        <v>20.204000000000001</v>
      </c>
      <c r="FB167">
        <v>5.23346</v>
      </c>
      <c r="FC167">
        <v>11.992000000000001</v>
      </c>
      <c r="FD167">
        <v>4.9555999999999996</v>
      </c>
      <c r="FE167">
        <v>3.3039800000000001</v>
      </c>
      <c r="FF167">
        <v>348.2</v>
      </c>
      <c r="FG167">
        <v>9999</v>
      </c>
      <c r="FH167">
        <v>9999</v>
      </c>
      <c r="FI167">
        <v>6253.5</v>
      </c>
      <c r="FJ167">
        <v>1.86819</v>
      </c>
      <c r="FK167">
        <v>1.8640099999999999</v>
      </c>
      <c r="FL167">
        <v>1.87138</v>
      </c>
      <c r="FM167">
        <v>1.86249</v>
      </c>
      <c r="FN167">
        <v>1.86188</v>
      </c>
      <c r="FO167">
        <v>1.8682700000000001</v>
      </c>
      <c r="FP167">
        <v>1.8583799999999999</v>
      </c>
      <c r="FQ167">
        <v>1.8646199999999999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3.5979999999999999</v>
      </c>
      <c r="GF167">
        <v>0.30430000000000001</v>
      </c>
      <c r="GG167">
        <v>1.5888367920270901</v>
      </c>
      <c r="GH167">
        <v>4.7671702753221603E-3</v>
      </c>
      <c r="GI167">
        <v>-2.2125445796511702E-6</v>
      </c>
      <c r="GJ167">
        <v>8.4011376092462001E-10</v>
      </c>
      <c r="GK167">
        <v>-6.0944756582233202E-2</v>
      </c>
      <c r="GL167">
        <v>-8.7290647325877699E-3</v>
      </c>
      <c r="GM167">
        <v>1.43137740804298E-3</v>
      </c>
      <c r="GN167">
        <v>-1.08861914993027E-5</v>
      </c>
      <c r="GO167">
        <v>12</v>
      </c>
      <c r="GP167">
        <v>2219</v>
      </c>
      <c r="GQ167">
        <v>4</v>
      </c>
      <c r="GR167">
        <v>38</v>
      </c>
      <c r="GS167">
        <v>3046.8</v>
      </c>
      <c r="GT167">
        <v>3046.8</v>
      </c>
      <c r="GU167">
        <v>1.6918899999999999</v>
      </c>
      <c r="GV167">
        <v>2.4157700000000002</v>
      </c>
      <c r="GW167">
        <v>1.9982899999999999</v>
      </c>
      <c r="GX167">
        <v>2.7002000000000002</v>
      </c>
      <c r="GY167">
        <v>2.0935100000000002</v>
      </c>
      <c r="GZ167">
        <v>2.4108900000000002</v>
      </c>
      <c r="HA167">
        <v>44.250900000000001</v>
      </c>
      <c r="HB167">
        <v>13.475300000000001</v>
      </c>
      <c r="HC167">
        <v>18</v>
      </c>
      <c r="HD167">
        <v>423.048</v>
      </c>
      <c r="HE167">
        <v>643.21400000000006</v>
      </c>
      <c r="HF167">
        <v>21.323399999999999</v>
      </c>
      <c r="HG167">
        <v>32.402799999999999</v>
      </c>
      <c r="HH167">
        <v>29.9983</v>
      </c>
      <c r="HI167">
        <v>32.425899999999999</v>
      </c>
      <c r="HJ167">
        <v>32.410699999999999</v>
      </c>
      <c r="HK167">
        <v>33.911000000000001</v>
      </c>
      <c r="HL167">
        <v>46.619700000000002</v>
      </c>
      <c r="HM167">
        <v>0</v>
      </c>
      <c r="HN167">
        <v>21.382200000000001</v>
      </c>
      <c r="HO167">
        <v>587.95399999999995</v>
      </c>
      <c r="HP167">
        <v>19.4953</v>
      </c>
      <c r="HQ167">
        <v>95.295299999999997</v>
      </c>
      <c r="HR167">
        <v>99.37</v>
      </c>
    </row>
    <row r="168" spans="1:226" x14ac:dyDescent="0.2">
      <c r="A168">
        <v>152</v>
      </c>
      <c r="B168">
        <v>1657480933.5999999</v>
      </c>
      <c r="C168">
        <v>1664.5999999046301</v>
      </c>
      <c r="D168" t="s">
        <v>663</v>
      </c>
      <c r="E168" t="s">
        <v>664</v>
      </c>
      <c r="F168">
        <v>5</v>
      </c>
      <c r="G168" t="s">
        <v>596</v>
      </c>
      <c r="H168" t="s">
        <v>354</v>
      </c>
      <c r="I168">
        <v>1657480931.0999999</v>
      </c>
      <c r="J168">
        <f t="shared" si="68"/>
        <v>4.9857998848005566E-3</v>
      </c>
      <c r="K168">
        <f t="shared" si="69"/>
        <v>4.9857998848005565</v>
      </c>
      <c r="L168">
        <f t="shared" si="70"/>
        <v>35.169404032068762</v>
      </c>
      <c r="M168">
        <f t="shared" si="71"/>
        <v>535.00422222222198</v>
      </c>
      <c r="N168">
        <f t="shared" si="72"/>
        <v>273.19700732758798</v>
      </c>
      <c r="O168">
        <f t="shared" si="73"/>
        <v>20.048578747235787</v>
      </c>
      <c r="P168">
        <f t="shared" si="74"/>
        <v>39.26131689453068</v>
      </c>
      <c r="Q168">
        <f t="shared" si="75"/>
        <v>0.23491116912965324</v>
      </c>
      <c r="R168">
        <f t="shared" si="76"/>
        <v>3.3042043937510286</v>
      </c>
      <c r="S168">
        <f t="shared" si="77"/>
        <v>0.22601172362100688</v>
      </c>
      <c r="T168">
        <f t="shared" si="78"/>
        <v>0.14202881630143899</v>
      </c>
      <c r="U168">
        <f t="shared" si="79"/>
        <v>321.52835634220605</v>
      </c>
      <c r="V168">
        <f t="shared" si="80"/>
        <v>25.599890924579448</v>
      </c>
      <c r="W168">
        <f t="shared" si="81"/>
        <v>24.924199999999999</v>
      </c>
      <c r="X168">
        <f t="shared" si="82"/>
        <v>3.1653365645625771</v>
      </c>
      <c r="Y168">
        <f t="shared" si="83"/>
        <v>50.098467093208932</v>
      </c>
      <c r="Z168">
        <f t="shared" si="84"/>
        <v>1.5990188703537211</v>
      </c>
      <c r="AA168">
        <f t="shared" si="85"/>
        <v>3.1917520896971219</v>
      </c>
      <c r="AB168">
        <f t="shared" si="86"/>
        <v>1.5663176942088559</v>
      </c>
      <c r="AC168">
        <f t="shared" si="87"/>
        <v>-219.87377491970454</v>
      </c>
      <c r="AD168">
        <f t="shared" si="88"/>
        <v>24.830216366404997</v>
      </c>
      <c r="AE168">
        <f t="shared" si="89"/>
        <v>1.5894502136032604</v>
      </c>
      <c r="AF168">
        <f t="shared" si="90"/>
        <v>128.07424800250976</v>
      </c>
      <c r="AG168">
        <f t="shared" si="91"/>
        <v>81.64652296718188</v>
      </c>
      <c r="AH168">
        <f t="shared" si="92"/>
        <v>4.9798041320549169</v>
      </c>
      <c r="AI168">
        <f t="shared" si="93"/>
        <v>35.169404032068762</v>
      </c>
      <c r="AJ168">
        <v>582.42341777878096</v>
      </c>
      <c r="AK168">
        <v>553.43652121212097</v>
      </c>
      <c r="AL168">
        <v>3.2739102214696398</v>
      </c>
      <c r="AM168">
        <v>66.223710753450206</v>
      </c>
      <c r="AN168">
        <f t="shared" si="94"/>
        <v>4.9857998848005565</v>
      </c>
      <c r="AO168">
        <v>19.594037978089801</v>
      </c>
      <c r="AP168">
        <v>21.790620279720301</v>
      </c>
      <c r="AQ168">
        <v>1.21370626853681E-5</v>
      </c>
      <c r="AR168">
        <v>78.858647777801593</v>
      </c>
      <c r="AS168">
        <v>20</v>
      </c>
      <c r="AT168">
        <v>4</v>
      </c>
      <c r="AU168">
        <f t="shared" si="95"/>
        <v>1</v>
      </c>
      <c r="AV168">
        <f t="shared" si="96"/>
        <v>0</v>
      </c>
      <c r="AW168">
        <f t="shared" si="97"/>
        <v>39065.871935804556</v>
      </c>
      <c r="AX168">
        <f t="shared" si="98"/>
        <v>2000.0733333333301</v>
      </c>
      <c r="AY168">
        <f t="shared" si="99"/>
        <v>1681.2619380011406</v>
      </c>
      <c r="AZ168">
        <f t="shared" si="100"/>
        <v>0.84060014699518182</v>
      </c>
      <c r="BA168">
        <f t="shared" si="101"/>
        <v>0.16075828370070092</v>
      </c>
      <c r="BB168">
        <v>2.2519999999999998</v>
      </c>
      <c r="BC168">
        <v>0.5</v>
      </c>
      <c r="BD168" t="s">
        <v>355</v>
      </c>
      <c r="BE168">
        <v>2</v>
      </c>
      <c r="BF168" t="b">
        <v>1</v>
      </c>
      <c r="BG168">
        <v>1657480931.0999999</v>
      </c>
      <c r="BH168">
        <v>535.00422222222198</v>
      </c>
      <c r="BI168">
        <v>572.97722222222205</v>
      </c>
      <c r="BJ168">
        <v>21.789433333333299</v>
      </c>
      <c r="BK168">
        <v>19.5954333333333</v>
      </c>
      <c r="BL168">
        <v>531.38111111111095</v>
      </c>
      <c r="BM168">
        <v>21.4851555555556</v>
      </c>
      <c r="BN168">
        <v>500.00733333333301</v>
      </c>
      <c r="BO168">
        <v>73.361477777777793</v>
      </c>
      <c r="BP168">
        <v>2.3582122222222199E-2</v>
      </c>
      <c r="BQ168">
        <v>25.063588888888901</v>
      </c>
      <c r="BR168">
        <v>24.924199999999999</v>
      </c>
      <c r="BS168">
        <v>999.9</v>
      </c>
      <c r="BT168">
        <v>0</v>
      </c>
      <c r="BU168">
        <v>0</v>
      </c>
      <c r="BV168">
        <v>10005.9777777778</v>
      </c>
      <c r="BW168">
        <v>0</v>
      </c>
      <c r="BX168">
        <v>1986.76555555556</v>
      </c>
      <c r="BY168">
        <v>-37.973066666666703</v>
      </c>
      <c r="BZ168">
        <v>546.921333333333</v>
      </c>
      <c r="CA168">
        <v>584.42955555555602</v>
      </c>
      <c r="CB168">
        <v>2.19400555555556</v>
      </c>
      <c r="CC168">
        <v>572.97722222222205</v>
      </c>
      <c r="CD168">
        <v>19.5954333333333</v>
      </c>
      <c r="CE168">
        <v>1.5985055555555601</v>
      </c>
      <c r="CF168">
        <v>1.4375500000000001</v>
      </c>
      <c r="CG168">
        <v>13.9444111111111</v>
      </c>
      <c r="CH168">
        <v>12.3196333333333</v>
      </c>
      <c r="CI168">
        <v>2000.0733333333301</v>
      </c>
      <c r="CJ168">
        <v>0.97999266666666696</v>
      </c>
      <c r="CK168">
        <v>2.0006977777777799E-2</v>
      </c>
      <c r="CL168">
        <v>0</v>
      </c>
      <c r="CM168">
        <v>2.5016777777777799</v>
      </c>
      <c r="CN168">
        <v>0</v>
      </c>
      <c r="CO168">
        <v>3785.04555555556</v>
      </c>
      <c r="CP168">
        <v>16705.9777777778</v>
      </c>
      <c r="CQ168">
        <v>46</v>
      </c>
      <c r="CR168">
        <v>48.5</v>
      </c>
      <c r="CS168">
        <v>47.186999999999998</v>
      </c>
      <c r="CT168">
        <v>46.395666666666699</v>
      </c>
      <c r="CU168">
        <v>45.256888888888902</v>
      </c>
      <c r="CV168">
        <v>1960.0544444444399</v>
      </c>
      <c r="CW168">
        <v>40.011111111111099</v>
      </c>
      <c r="CX168">
        <v>0</v>
      </c>
      <c r="CY168">
        <v>1651547718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3.5000000000000003E-2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-37.603875000000002</v>
      </c>
      <c r="DO168">
        <v>-3.6445958724202798</v>
      </c>
      <c r="DP168">
        <v>0.38796273709597501</v>
      </c>
      <c r="DQ168">
        <v>0</v>
      </c>
      <c r="DR168">
        <v>2.1814615000000002</v>
      </c>
      <c r="DS168">
        <v>0.11079061913695799</v>
      </c>
      <c r="DT168">
        <v>1.21879361562982E-2</v>
      </c>
      <c r="DU168">
        <v>0</v>
      </c>
      <c r="DV168">
        <v>0</v>
      </c>
      <c r="DW168">
        <v>2</v>
      </c>
      <c r="DX168" t="s">
        <v>357</v>
      </c>
      <c r="DY168">
        <v>2.8193600000000001</v>
      </c>
      <c r="DZ168">
        <v>2.64025</v>
      </c>
      <c r="EA168">
        <v>8.8694099999999998E-2</v>
      </c>
      <c r="EB168">
        <v>9.3465699999999999E-2</v>
      </c>
      <c r="EC168">
        <v>7.7276499999999998E-2</v>
      </c>
      <c r="ED168">
        <v>7.1780700000000003E-2</v>
      </c>
      <c r="EE168">
        <v>25307.7</v>
      </c>
      <c r="EF168">
        <v>22016.5</v>
      </c>
      <c r="EG168">
        <v>24886.3</v>
      </c>
      <c r="EH168">
        <v>23675.5</v>
      </c>
      <c r="EI168">
        <v>39250.9</v>
      </c>
      <c r="EJ168">
        <v>36415.1</v>
      </c>
      <c r="EK168">
        <v>45049</v>
      </c>
      <c r="EL168">
        <v>42286.7</v>
      </c>
      <c r="EM168">
        <v>1.72275</v>
      </c>
      <c r="EN168">
        <v>2.0524499999999999</v>
      </c>
      <c r="EO168">
        <v>-2.1740800000000001E-2</v>
      </c>
      <c r="EP168">
        <v>0</v>
      </c>
      <c r="EQ168">
        <v>25.2972</v>
      </c>
      <c r="ER168">
        <v>999.9</v>
      </c>
      <c r="ES168">
        <v>33.683</v>
      </c>
      <c r="ET168">
        <v>38.893999999999998</v>
      </c>
      <c r="EU168">
        <v>32.076300000000003</v>
      </c>
      <c r="EV168">
        <v>52.110799999999998</v>
      </c>
      <c r="EW168">
        <v>28.722000000000001</v>
      </c>
      <c r="EX168">
        <v>2</v>
      </c>
      <c r="EY168">
        <v>0.37986500000000001</v>
      </c>
      <c r="EZ168">
        <v>3.7790300000000001</v>
      </c>
      <c r="FA168">
        <v>20.203900000000001</v>
      </c>
      <c r="FB168">
        <v>5.2325600000000003</v>
      </c>
      <c r="FC168">
        <v>11.992000000000001</v>
      </c>
      <c r="FD168">
        <v>4.9555499999999997</v>
      </c>
      <c r="FE168">
        <v>3.3039299999999998</v>
      </c>
      <c r="FF168">
        <v>348.2</v>
      </c>
      <c r="FG168">
        <v>9999</v>
      </c>
      <c r="FH168">
        <v>9999</v>
      </c>
      <c r="FI168">
        <v>6253.5</v>
      </c>
      <c r="FJ168">
        <v>1.86818</v>
      </c>
      <c r="FK168">
        <v>1.8640099999999999</v>
      </c>
      <c r="FL168">
        <v>1.8713900000000001</v>
      </c>
      <c r="FM168">
        <v>1.8625</v>
      </c>
      <c r="FN168">
        <v>1.86188</v>
      </c>
      <c r="FO168">
        <v>1.8682700000000001</v>
      </c>
      <c r="FP168">
        <v>1.8583700000000001</v>
      </c>
      <c r="FQ168">
        <v>1.8646199999999999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3.6480000000000001</v>
      </c>
      <c r="GF168">
        <v>0.30430000000000001</v>
      </c>
      <c r="GG168">
        <v>1.5888367920270901</v>
      </c>
      <c r="GH168">
        <v>4.7671702753221603E-3</v>
      </c>
      <c r="GI168">
        <v>-2.2125445796511702E-6</v>
      </c>
      <c r="GJ168">
        <v>8.4011376092462001E-10</v>
      </c>
      <c r="GK168">
        <v>-6.0944756582233202E-2</v>
      </c>
      <c r="GL168">
        <v>-8.7290647325877699E-3</v>
      </c>
      <c r="GM168">
        <v>1.43137740804298E-3</v>
      </c>
      <c r="GN168">
        <v>-1.08861914993027E-5</v>
      </c>
      <c r="GO168">
        <v>12</v>
      </c>
      <c r="GP168">
        <v>2219</v>
      </c>
      <c r="GQ168">
        <v>4</v>
      </c>
      <c r="GR168">
        <v>38</v>
      </c>
      <c r="GS168">
        <v>3046.9</v>
      </c>
      <c r="GT168">
        <v>3046.9</v>
      </c>
      <c r="GU168">
        <v>1.7321800000000001</v>
      </c>
      <c r="GV168">
        <v>2.4133300000000002</v>
      </c>
      <c r="GW168">
        <v>1.9982899999999999</v>
      </c>
      <c r="GX168">
        <v>2.7014200000000002</v>
      </c>
      <c r="GY168">
        <v>2.0935100000000002</v>
      </c>
      <c r="GZ168">
        <v>2.3791500000000001</v>
      </c>
      <c r="HA168">
        <v>44.250900000000001</v>
      </c>
      <c r="HB168">
        <v>13.4666</v>
      </c>
      <c r="HC168">
        <v>18</v>
      </c>
      <c r="HD168">
        <v>423.23099999999999</v>
      </c>
      <c r="HE168">
        <v>642.98800000000006</v>
      </c>
      <c r="HF168">
        <v>21.3919</v>
      </c>
      <c r="HG168">
        <v>32.3842</v>
      </c>
      <c r="HH168">
        <v>29.9984</v>
      </c>
      <c r="HI168">
        <v>32.411700000000003</v>
      </c>
      <c r="HJ168">
        <v>32.393500000000003</v>
      </c>
      <c r="HK168">
        <v>34.6995</v>
      </c>
      <c r="HL168">
        <v>46.907699999999998</v>
      </c>
      <c r="HM168">
        <v>0</v>
      </c>
      <c r="HN168">
        <v>21.4359</v>
      </c>
      <c r="HO168">
        <v>608.08399999999995</v>
      </c>
      <c r="HP168">
        <v>19.476500000000001</v>
      </c>
      <c r="HQ168">
        <v>95.299599999999998</v>
      </c>
      <c r="HR168">
        <v>99.373900000000006</v>
      </c>
    </row>
    <row r="169" spans="1:226" x14ac:dyDescent="0.2">
      <c r="A169">
        <v>153</v>
      </c>
      <c r="B169">
        <v>1657480938.5999999</v>
      </c>
      <c r="C169">
        <v>1669.5999999046301</v>
      </c>
      <c r="D169" t="s">
        <v>665</v>
      </c>
      <c r="E169" t="s">
        <v>666</v>
      </c>
      <c r="F169">
        <v>5</v>
      </c>
      <c r="G169" t="s">
        <v>596</v>
      </c>
      <c r="H169" t="s">
        <v>354</v>
      </c>
      <c r="I169">
        <v>1657480935.8</v>
      </c>
      <c r="J169">
        <f t="shared" si="68"/>
        <v>5.0341790349126489E-3</v>
      </c>
      <c r="K169">
        <f t="shared" si="69"/>
        <v>5.0341790349126487</v>
      </c>
      <c r="L169">
        <f t="shared" si="70"/>
        <v>36.541649230899615</v>
      </c>
      <c r="M169">
        <f t="shared" si="71"/>
        <v>549.93179999999995</v>
      </c>
      <c r="N169">
        <f t="shared" si="72"/>
        <v>279.71830807425079</v>
      </c>
      <c r="O169">
        <f t="shared" si="73"/>
        <v>20.526709926290717</v>
      </c>
      <c r="P169">
        <f t="shared" si="74"/>
        <v>40.355923126942628</v>
      </c>
      <c r="Q169">
        <f t="shared" si="75"/>
        <v>0.23652800292835693</v>
      </c>
      <c r="R169">
        <f t="shared" si="76"/>
        <v>3.2947219150496774</v>
      </c>
      <c r="S169">
        <f t="shared" si="77"/>
        <v>0.22748326825918924</v>
      </c>
      <c r="T169">
        <f t="shared" si="78"/>
        <v>0.1429608586373059</v>
      </c>
      <c r="U169">
        <f t="shared" si="79"/>
        <v>321.51163371661721</v>
      </c>
      <c r="V169">
        <f t="shared" si="80"/>
        <v>25.611250795220514</v>
      </c>
      <c r="W169">
        <f t="shared" si="81"/>
        <v>24.94923</v>
      </c>
      <c r="X169">
        <f t="shared" si="82"/>
        <v>3.1700658663552783</v>
      </c>
      <c r="Y169">
        <f t="shared" si="83"/>
        <v>50.030139528103732</v>
      </c>
      <c r="Z169">
        <f t="shared" si="84"/>
        <v>1.5988651354680721</v>
      </c>
      <c r="AA169">
        <f t="shared" si="85"/>
        <v>3.1958038705247498</v>
      </c>
      <c r="AB169">
        <f t="shared" si="86"/>
        <v>1.5712007308872062</v>
      </c>
      <c r="AC169">
        <f t="shared" si="87"/>
        <v>-222.00729543964781</v>
      </c>
      <c r="AD169">
        <f t="shared" si="88"/>
        <v>24.094837745485755</v>
      </c>
      <c r="AE169">
        <f t="shared" si="89"/>
        <v>1.5471763845172426</v>
      </c>
      <c r="AF169">
        <f t="shared" si="90"/>
        <v>125.1463524069724</v>
      </c>
      <c r="AG169">
        <f t="shared" si="91"/>
        <v>83.244229707335407</v>
      </c>
      <c r="AH169">
        <f t="shared" si="92"/>
        <v>5.0914676910013421</v>
      </c>
      <c r="AI169">
        <f t="shared" si="93"/>
        <v>36.541649230899615</v>
      </c>
      <c r="AJ169">
        <v>599.36131269535895</v>
      </c>
      <c r="AK169">
        <v>569.74414545454499</v>
      </c>
      <c r="AL169">
        <v>3.27439100100765</v>
      </c>
      <c r="AM169">
        <v>66.223710753450206</v>
      </c>
      <c r="AN169">
        <f t="shared" si="94"/>
        <v>5.0341790349126487</v>
      </c>
      <c r="AO169">
        <v>19.560504231867501</v>
      </c>
      <c r="AP169">
        <v>21.778454545454601</v>
      </c>
      <c r="AQ169">
        <v>8.6825235324263893E-6</v>
      </c>
      <c r="AR169">
        <v>78.858647777801593</v>
      </c>
      <c r="AS169">
        <v>20</v>
      </c>
      <c r="AT169">
        <v>4</v>
      </c>
      <c r="AU169">
        <f t="shared" si="95"/>
        <v>1</v>
      </c>
      <c r="AV169">
        <f t="shared" si="96"/>
        <v>0</v>
      </c>
      <c r="AW169">
        <f t="shared" si="97"/>
        <v>38915.289833626666</v>
      </c>
      <c r="AX169">
        <f t="shared" si="98"/>
        <v>1999.9690000000001</v>
      </c>
      <c r="AY169">
        <f t="shared" si="99"/>
        <v>1681.1742612003197</v>
      </c>
      <c r="AZ169">
        <f t="shared" si="100"/>
        <v>0.84060015990263837</v>
      </c>
      <c r="BA169">
        <f t="shared" si="101"/>
        <v>0.16075830861209209</v>
      </c>
      <c r="BB169">
        <v>2.2519999999999998</v>
      </c>
      <c r="BC169">
        <v>0.5</v>
      </c>
      <c r="BD169" t="s">
        <v>355</v>
      </c>
      <c r="BE169">
        <v>2</v>
      </c>
      <c r="BF169" t="b">
        <v>1</v>
      </c>
      <c r="BG169">
        <v>1657480935.8</v>
      </c>
      <c r="BH169">
        <v>549.93179999999995</v>
      </c>
      <c r="BI169">
        <v>588.6857</v>
      </c>
      <c r="BJ169">
        <v>21.787800000000001</v>
      </c>
      <c r="BK169">
        <v>19.544589999999999</v>
      </c>
      <c r="BL169">
        <v>546.26210000000003</v>
      </c>
      <c r="BM169">
        <v>21.48358</v>
      </c>
      <c r="BN169">
        <v>500.0052</v>
      </c>
      <c r="BO169">
        <v>73.359440000000006</v>
      </c>
      <c r="BP169">
        <v>2.4065240000000002E-2</v>
      </c>
      <c r="BQ169">
        <v>25.084879999999998</v>
      </c>
      <c r="BR169">
        <v>24.94923</v>
      </c>
      <c r="BS169">
        <v>999.9</v>
      </c>
      <c r="BT169">
        <v>0</v>
      </c>
      <c r="BU169">
        <v>0</v>
      </c>
      <c r="BV169">
        <v>9966.8130000000001</v>
      </c>
      <c r="BW169">
        <v>0</v>
      </c>
      <c r="BX169">
        <v>2097.65</v>
      </c>
      <c r="BY169">
        <v>-38.753950000000003</v>
      </c>
      <c r="BZ169">
        <v>562.18039999999996</v>
      </c>
      <c r="CA169">
        <v>600.42070000000001</v>
      </c>
      <c r="CB169">
        <v>2.2431830000000001</v>
      </c>
      <c r="CC169">
        <v>588.6857</v>
      </c>
      <c r="CD169">
        <v>19.544589999999999</v>
      </c>
      <c r="CE169">
        <v>1.5983419999999999</v>
      </c>
      <c r="CF169">
        <v>1.4337819999999999</v>
      </c>
      <c r="CG169">
        <v>13.94281</v>
      </c>
      <c r="CH169">
        <v>12.2797</v>
      </c>
      <c r="CI169">
        <v>1999.9690000000001</v>
      </c>
      <c r="CJ169">
        <v>0.97999530000000001</v>
      </c>
      <c r="CK169">
        <v>2.000451E-2</v>
      </c>
      <c r="CL169">
        <v>0</v>
      </c>
      <c r="CM169">
        <v>2.7066599999999998</v>
      </c>
      <c r="CN169">
        <v>0</v>
      </c>
      <c r="CO169">
        <v>3825.931</v>
      </c>
      <c r="CP169">
        <v>16705.13</v>
      </c>
      <c r="CQ169">
        <v>45.987400000000001</v>
      </c>
      <c r="CR169">
        <v>48.5</v>
      </c>
      <c r="CS169">
        <v>47.1312</v>
      </c>
      <c r="CT169">
        <v>46.375</v>
      </c>
      <c r="CU169">
        <v>45.237400000000001</v>
      </c>
      <c r="CV169">
        <v>1959.9570000000001</v>
      </c>
      <c r="CW169">
        <v>40.01</v>
      </c>
      <c r="CX169">
        <v>0</v>
      </c>
      <c r="CY169">
        <v>1651547722.8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3.5000000000000003E-2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-37.947487500000001</v>
      </c>
      <c r="DO169">
        <v>-3.8901602251406602</v>
      </c>
      <c r="DP169">
        <v>0.43220048541591199</v>
      </c>
      <c r="DQ169">
        <v>0</v>
      </c>
      <c r="DR169">
        <v>2.1970855</v>
      </c>
      <c r="DS169">
        <v>0.208799099437147</v>
      </c>
      <c r="DT169">
        <v>2.4523472730223199E-2</v>
      </c>
      <c r="DU169">
        <v>0</v>
      </c>
      <c r="DV169">
        <v>0</v>
      </c>
      <c r="DW169">
        <v>2</v>
      </c>
      <c r="DX169" t="s">
        <v>357</v>
      </c>
      <c r="DY169">
        <v>2.8191299999999999</v>
      </c>
      <c r="DZ169">
        <v>2.6402899999999998</v>
      </c>
      <c r="EA169">
        <v>9.0589699999999995E-2</v>
      </c>
      <c r="EB169">
        <v>9.5417000000000002E-2</v>
      </c>
      <c r="EC169">
        <v>7.7237600000000003E-2</v>
      </c>
      <c r="ED169">
        <v>7.1645200000000006E-2</v>
      </c>
      <c r="EE169">
        <v>25256.400000000001</v>
      </c>
      <c r="EF169">
        <v>21970</v>
      </c>
      <c r="EG169">
        <v>24887.4</v>
      </c>
      <c r="EH169">
        <v>23676.400000000001</v>
      </c>
      <c r="EI169">
        <v>39254</v>
      </c>
      <c r="EJ169">
        <v>36422.1</v>
      </c>
      <c r="EK169">
        <v>45050.5</v>
      </c>
      <c r="EL169">
        <v>42288.5</v>
      </c>
      <c r="EM169">
        <v>1.72285</v>
      </c>
      <c r="EN169">
        <v>2.0527299999999999</v>
      </c>
      <c r="EO169">
        <v>-1.9524199999999999E-2</v>
      </c>
      <c r="EP169">
        <v>0</v>
      </c>
      <c r="EQ169">
        <v>25.284500000000001</v>
      </c>
      <c r="ER169">
        <v>999.9</v>
      </c>
      <c r="ES169">
        <v>33.658999999999999</v>
      </c>
      <c r="ET169">
        <v>38.923999999999999</v>
      </c>
      <c r="EU169">
        <v>32.109699999999997</v>
      </c>
      <c r="EV169">
        <v>52.180799999999998</v>
      </c>
      <c r="EW169">
        <v>28.902200000000001</v>
      </c>
      <c r="EX169">
        <v>2</v>
      </c>
      <c r="EY169">
        <v>0.37825199999999998</v>
      </c>
      <c r="EZ169">
        <v>3.78729</v>
      </c>
      <c r="FA169">
        <v>20.203700000000001</v>
      </c>
      <c r="FB169">
        <v>5.2339099999999998</v>
      </c>
      <c r="FC169">
        <v>11.992000000000001</v>
      </c>
      <c r="FD169">
        <v>4.9557000000000002</v>
      </c>
      <c r="FE169">
        <v>3.3039999999999998</v>
      </c>
      <c r="FF169">
        <v>348.2</v>
      </c>
      <c r="FG169">
        <v>9999</v>
      </c>
      <c r="FH169">
        <v>9999</v>
      </c>
      <c r="FI169">
        <v>6253.8</v>
      </c>
      <c r="FJ169">
        <v>1.8681700000000001</v>
      </c>
      <c r="FK169">
        <v>1.8640099999999999</v>
      </c>
      <c r="FL169">
        <v>1.87137</v>
      </c>
      <c r="FM169">
        <v>1.8625</v>
      </c>
      <c r="FN169">
        <v>1.86188</v>
      </c>
      <c r="FO169">
        <v>1.8682700000000001</v>
      </c>
      <c r="FP169">
        <v>1.8583799999999999</v>
      </c>
      <c r="FQ169">
        <v>1.8646199999999999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3.6970000000000001</v>
      </c>
      <c r="GF169">
        <v>0.30380000000000001</v>
      </c>
      <c r="GG169">
        <v>1.5888367920270901</v>
      </c>
      <c r="GH169">
        <v>4.7671702753221603E-3</v>
      </c>
      <c r="GI169">
        <v>-2.2125445796511702E-6</v>
      </c>
      <c r="GJ169">
        <v>8.4011376092462001E-10</v>
      </c>
      <c r="GK169">
        <v>-6.0944756582233202E-2</v>
      </c>
      <c r="GL169">
        <v>-8.7290647325877699E-3</v>
      </c>
      <c r="GM169">
        <v>1.43137740804298E-3</v>
      </c>
      <c r="GN169">
        <v>-1.08861914993027E-5</v>
      </c>
      <c r="GO169">
        <v>12</v>
      </c>
      <c r="GP169">
        <v>2219</v>
      </c>
      <c r="GQ169">
        <v>4</v>
      </c>
      <c r="GR169">
        <v>38</v>
      </c>
      <c r="GS169">
        <v>3047</v>
      </c>
      <c r="GT169">
        <v>3047</v>
      </c>
      <c r="GU169">
        <v>1.7700199999999999</v>
      </c>
      <c r="GV169">
        <v>2.4060100000000002</v>
      </c>
      <c r="GW169">
        <v>1.9982899999999999</v>
      </c>
      <c r="GX169">
        <v>2.7014200000000002</v>
      </c>
      <c r="GY169">
        <v>2.0935100000000002</v>
      </c>
      <c r="GZ169">
        <v>2.3925800000000002</v>
      </c>
      <c r="HA169">
        <v>44.278700000000001</v>
      </c>
      <c r="HB169">
        <v>13.4666</v>
      </c>
      <c r="HC169">
        <v>18</v>
      </c>
      <c r="HD169">
        <v>423.19799999999998</v>
      </c>
      <c r="HE169">
        <v>643.06500000000005</v>
      </c>
      <c r="HF169">
        <v>21.445900000000002</v>
      </c>
      <c r="HG169">
        <v>32.366100000000003</v>
      </c>
      <c r="HH169">
        <v>29.9985</v>
      </c>
      <c r="HI169">
        <v>32.397399999999998</v>
      </c>
      <c r="HJ169">
        <v>32.379199999999997</v>
      </c>
      <c r="HK169">
        <v>35.459400000000002</v>
      </c>
      <c r="HL169">
        <v>46.907699999999998</v>
      </c>
      <c r="HM169">
        <v>0</v>
      </c>
      <c r="HN169">
        <v>21.471299999999999</v>
      </c>
      <c r="HO169">
        <v>621.46600000000001</v>
      </c>
      <c r="HP169">
        <v>19.484100000000002</v>
      </c>
      <c r="HQ169">
        <v>95.303399999999996</v>
      </c>
      <c r="HR169">
        <v>99.378100000000003</v>
      </c>
    </row>
    <row r="170" spans="1:226" x14ac:dyDescent="0.2">
      <c r="A170">
        <v>154</v>
      </c>
      <c r="B170">
        <v>1657480943.5999999</v>
      </c>
      <c r="C170">
        <v>1674.5999999046301</v>
      </c>
      <c r="D170" t="s">
        <v>667</v>
      </c>
      <c r="E170" t="s">
        <v>668</v>
      </c>
      <c r="F170">
        <v>5</v>
      </c>
      <c r="G170" t="s">
        <v>596</v>
      </c>
      <c r="H170" t="s">
        <v>354</v>
      </c>
      <c r="I170">
        <v>1657480941.0999999</v>
      </c>
      <c r="J170">
        <f t="shared" si="68"/>
        <v>5.0388602278969262E-3</v>
      </c>
      <c r="K170">
        <f t="shared" si="69"/>
        <v>5.0388602278969259</v>
      </c>
      <c r="L170">
        <f t="shared" si="70"/>
        <v>37.822166632281885</v>
      </c>
      <c r="M170">
        <f t="shared" si="71"/>
        <v>567.02033333333304</v>
      </c>
      <c r="N170">
        <f t="shared" si="72"/>
        <v>286.60430686480447</v>
      </c>
      <c r="O170">
        <f t="shared" si="73"/>
        <v>21.032912269709783</v>
      </c>
      <c r="P170">
        <f t="shared" si="74"/>
        <v>41.611687753761871</v>
      </c>
      <c r="Q170">
        <f t="shared" si="75"/>
        <v>0.23579576910654876</v>
      </c>
      <c r="R170">
        <f t="shared" si="76"/>
        <v>3.3056740841033001</v>
      </c>
      <c r="S170">
        <f t="shared" si="77"/>
        <v>0.22683437116829902</v>
      </c>
      <c r="T170">
        <f t="shared" si="78"/>
        <v>0.14254825146840058</v>
      </c>
      <c r="U170">
        <f t="shared" si="79"/>
        <v>321.51222566666644</v>
      </c>
      <c r="V170">
        <f t="shared" si="80"/>
        <v>25.639825241530879</v>
      </c>
      <c r="W170">
        <f t="shared" si="81"/>
        <v>24.973133333333301</v>
      </c>
      <c r="X170">
        <f t="shared" si="82"/>
        <v>3.1745880528386845</v>
      </c>
      <c r="Y170">
        <f t="shared" si="83"/>
        <v>49.89092602983488</v>
      </c>
      <c r="Z170">
        <f t="shared" si="84"/>
        <v>1.5973928207796586</v>
      </c>
      <c r="AA170">
        <f t="shared" si="85"/>
        <v>3.201770237386282</v>
      </c>
      <c r="AB170">
        <f t="shared" si="86"/>
        <v>1.5771952320590259</v>
      </c>
      <c r="AC170">
        <f t="shared" si="87"/>
        <v>-222.21373605025445</v>
      </c>
      <c r="AD170">
        <f t="shared" si="88"/>
        <v>25.494717535957964</v>
      </c>
      <c r="AE170">
        <f t="shared" si="89"/>
        <v>1.6320950385049264</v>
      </c>
      <c r="AF170">
        <f t="shared" si="90"/>
        <v>126.42530219087487</v>
      </c>
      <c r="AG170">
        <f t="shared" si="91"/>
        <v>84.796836884200204</v>
      </c>
      <c r="AH170">
        <f t="shared" si="92"/>
        <v>5.0743849749467165</v>
      </c>
      <c r="AI170">
        <f t="shared" si="93"/>
        <v>37.822166632281885</v>
      </c>
      <c r="AJ170">
        <v>616.59954864043402</v>
      </c>
      <c r="AK170">
        <v>586.25109696969696</v>
      </c>
      <c r="AL170">
        <v>3.3102733434841798</v>
      </c>
      <c r="AM170">
        <v>66.223710753450206</v>
      </c>
      <c r="AN170">
        <f t="shared" si="94"/>
        <v>5.0388602278969259</v>
      </c>
      <c r="AO170">
        <v>19.527859952609202</v>
      </c>
      <c r="AP170">
        <v>21.762206993006998</v>
      </c>
      <c r="AQ170">
        <v>-3.0004448400473499E-3</v>
      </c>
      <c r="AR170">
        <v>78.858647777801593</v>
      </c>
      <c r="AS170">
        <v>20</v>
      </c>
      <c r="AT170">
        <v>4</v>
      </c>
      <c r="AU170">
        <f t="shared" si="95"/>
        <v>1</v>
      </c>
      <c r="AV170">
        <f t="shared" si="96"/>
        <v>0</v>
      </c>
      <c r="AW170">
        <f t="shared" si="97"/>
        <v>39081.899092857529</v>
      </c>
      <c r="AX170">
        <f t="shared" si="98"/>
        <v>1999.9711111111101</v>
      </c>
      <c r="AY170">
        <f t="shared" si="99"/>
        <v>1681.1761666666655</v>
      </c>
      <c r="AZ170">
        <f t="shared" si="100"/>
        <v>0.84060022533658807</v>
      </c>
      <c r="BA170">
        <f t="shared" si="101"/>
        <v>0.16075843489961519</v>
      </c>
      <c r="BB170">
        <v>2.2519999999999998</v>
      </c>
      <c r="BC170">
        <v>0.5</v>
      </c>
      <c r="BD170" t="s">
        <v>355</v>
      </c>
      <c r="BE170">
        <v>2</v>
      </c>
      <c r="BF170" t="b">
        <v>1</v>
      </c>
      <c r="BG170">
        <v>1657480941.0999999</v>
      </c>
      <c r="BH170">
        <v>567.02033333333304</v>
      </c>
      <c r="BI170">
        <v>606.51288888888905</v>
      </c>
      <c r="BJ170">
        <v>21.766822222222199</v>
      </c>
      <c r="BK170">
        <v>19.530833333333302</v>
      </c>
      <c r="BL170">
        <v>563.298</v>
      </c>
      <c r="BM170">
        <v>21.463344444444399</v>
      </c>
      <c r="BN170">
        <v>499.94766666666698</v>
      </c>
      <c r="BO170">
        <v>73.362577777777801</v>
      </c>
      <c r="BP170">
        <v>2.4010511111111101E-2</v>
      </c>
      <c r="BQ170">
        <v>25.1161888888889</v>
      </c>
      <c r="BR170">
        <v>24.973133333333301</v>
      </c>
      <c r="BS170">
        <v>999.9</v>
      </c>
      <c r="BT170">
        <v>0</v>
      </c>
      <c r="BU170">
        <v>0</v>
      </c>
      <c r="BV170">
        <v>10011.9444444444</v>
      </c>
      <c r="BW170">
        <v>0</v>
      </c>
      <c r="BX170">
        <v>2118.3888888888901</v>
      </c>
      <c r="BY170">
        <v>-39.492544444444398</v>
      </c>
      <c r="BZ170">
        <v>579.63722222222202</v>
      </c>
      <c r="CA170">
        <v>618.59455555555598</v>
      </c>
      <c r="CB170">
        <v>2.2359811111111099</v>
      </c>
      <c r="CC170">
        <v>606.51288888888905</v>
      </c>
      <c r="CD170">
        <v>19.530833333333302</v>
      </c>
      <c r="CE170">
        <v>1.59686888888889</v>
      </c>
      <c r="CF170">
        <v>1.4328322222222201</v>
      </c>
      <c r="CG170">
        <v>13.9286333333333</v>
      </c>
      <c r="CH170">
        <v>12.2696111111111</v>
      </c>
      <c r="CI170">
        <v>1999.9711111111101</v>
      </c>
      <c r="CJ170">
        <v>0.97999366666666698</v>
      </c>
      <c r="CK170">
        <v>2.00061666666667E-2</v>
      </c>
      <c r="CL170">
        <v>0</v>
      </c>
      <c r="CM170">
        <v>2.58558888888889</v>
      </c>
      <c r="CN170">
        <v>0</v>
      </c>
      <c r="CO170">
        <v>3821.03666666667</v>
      </c>
      <c r="CP170">
        <v>16705.155555555601</v>
      </c>
      <c r="CQ170">
        <v>45.936999999999998</v>
      </c>
      <c r="CR170">
        <v>48.436999999999998</v>
      </c>
      <c r="CS170">
        <v>47.110999999999997</v>
      </c>
      <c r="CT170">
        <v>46.319000000000003</v>
      </c>
      <c r="CU170">
        <v>45.201000000000001</v>
      </c>
      <c r="CV170">
        <v>1959.9566666666699</v>
      </c>
      <c r="CW170">
        <v>40.014444444444401</v>
      </c>
      <c r="CX170">
        <v>0</v>
      </c>
      <c r="CY170">
        <v>1651547728.2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3.5000000000000003E-2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-38.417802500000001</v>
      </c>
      <c r="DO170">
        <v>-6.4240604127579601</v>
      </c>
      <c r="DP170">
        <v>0.67244719476234704</v>
      </c>
      <c r="DQ170">
        <v>0</v>
      </c>
      <c r="DR170">
        <v>2.2127555000000001</v>
      </c>
      <c r="DS170">
        <v>0.26149125703563902</v>
      </c>
      <c r="DT170">
        <v>2.8524440305639699E-2</v>
      </c>
      <c r="DU170">
        <v>0</v>
      </c>
      <c r="DV170">
        <v>0</v>
      </c>
      <c r="DW170">
        <v>2</v>
      </c>
      <c r="DX170" t="s">
        <v>357</v>
      </c>
      <c r="DY170">
        <v>2.81942</v>
      </c>
      <c r="DZ170">
        <v>2.6409699999999998</v>
      </c>
      <c r="EA170">
        <v>9.24764E-2</v>
      </c>
      <c r="EB170">
        <v>9.7265500000000005E-2</v>
      </c>
      <c r="EC170">
        <v>7.7209399999999997E-2</v>
      </c>
      <c r="ED170">
        <v>7.1676500000000004E-2</v>
      </c>
      <c r="EE170">
        <v>25205</v>
      </c>
      <c r="EF170">
        <v>21925.9</v>
      </c>
      <c r="EG170">
        <v>24888.400000000001</v>
      </c>
      <c r="EH170">
        <v>23677.200000000001</v>
      </c>
      <c r="EI170">
        <v>39256.800000000003</v>
      </c>
      <c r="EJ170">
        <v>36421.800000000003</v>
      </c>
      <c r="EK170">
        <v>45052.3</v>
      </c>
      <c r="EL170">
        <v>42289.5</v>
      </c>
      <c r="EM170">
        <v>1.7232499999999999</v>
      </c>
      <c r="EN170">
        <v>2.0528200000000001</v>
      </c>
      <c r="EO170">
        <v>-1.8183100000000001E-2</v>
      </c>
      <c r="EP170">
        <v>0</v>
      </c>
      <c r="EQ170">
        <v>25.2788</v>
      </c>
      <c r="ER170">
        <v>999.9</v>
      </c>
      <c r="ES170">
        <v>33.658999999999999</v>
      </c>
      <c r="ET170">
        <v>38.935000000000002</v>
      </c>
      <c r="EU170">
        <v>32.123199999999997</v>
      </c>
      <c r="EV170">
        <v>51.5608</v>
      </c>
      <c r="EW170">
        <v>28.830100000000002</v>
      </c>
      <c r="EX170">
        <v>2</v>
      </c>
      <c r="EY170">
        <v>0.37683899999999998</v>
      </c>
      <c r="EZ170">
        <v>3.8364500000000001</v>
      </c>
      <c r="FA170">
        <v>20.202300000000001</v>
      </c>
      <c r="FB170">
        <v>5.2328599999999996</v>
      </c>
      <c r="FC170">
        <v>11.992000000000001</v>
      </c>
      <c r="FD170">
        <v>4.9555499999999997</v>
      </c>
      <c r="FE170">
        <v>3.3038699999999999</v>
      </c>
      <c r="FF170">
        <v>348.2</v>
      </c>
      <c r="FG170">
        <v>9999</v>
      </c>
      <c r="FH170">
        <v>9999</v>
      </c>
      <c r="FI170">
        <v>6253.8</v>
      </c>
      <c r="FJ170">
        <v>1.86818</v>
      </c>
      <c r="FK170">
        <v>1.8640099999999999</v>
      </c>
      <c r="FL170">
        <v>1.8713900000000001</v>
      </c>
      <c r="FM170">
        <v>1.8625</v>
      </c>
      <c r="FN170">
        <v>1.86188</v>
      </c>
      <c r="FO170">
        <v>1.8682799999999999</v>
      </c>
      <c r="FP170">
        <v>1.8583700000000001</v>
      </c>
      <c r="FQ170">
        <v>1.8646199999999999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3.7480000000000002</v>
      </c>
      <c r="GF170">
        <v>0.30330000000000001</v>
      </c>
      <c r="GG170">
        <v>1.5888367920270901</v>
      </c>
      <c r="GH170">
        <v>4.7671702753221603E-3</v>
      </c>
      <c r="GI170">
        <v>-2.2125445796511702E-6</v>
      </c>
      <c r="GJ170">
        <v>8.4011376092462001E-10</v>
      </c>
      <c r="GK170">
        <v>-6.0944756582233202E-2</v>
      </c>
      <c r="GL170">
        <v>-8.7290647325877699E-3</v>
      </c>
      <c r="GM170">
        <v>1.43137740804298E-3</v>
      </c>
      <c r="GN170">
        <v>-1.08861914993027E-5</v>
      </c>
      <c r="GO170">
        <v>12</v>
      </c>
      <c r="GP170">
        <v>2219</v>
      </c>
      <c r="GQ170">
        <v>4</v>
      </c>
      <c r="GR170">
        <v>38</v>
      </c>
      <c r="GS170">
        <v>3047.1</v>
      </c>
      <c r="GT170">
        <v>3047.1</v>
      </c>
      <c r="GU170">
        <v>1.8042</v>
      </c>
      <c r="GV170">
        <v>2.4169900000000002</v>
      </c>
      <c r="GW170">
        <v>1.9982899999999999</v>
      </c>
      <c r="GX170">
        <v>2.7014200000000002</v>
      </c>
      <c r="GY170">
        <v>2.0935100000000002</v>
      </c>
      <c r="GZ170">
        <v>2.4145500000000002</v>
      </c>
      <c r="HA170">
        <v>44.250900000000001</v>
      </c>
      <c r="HB170">
        <v>13.4666</v>
      </c>
      <c r="HC170">
        <v>18</v>
      </c>
      <c r="HD170">
        <v>423.32900000000001</v>
      </c>
      <c r="HE170">
        <v>642.995</v>
      </c>
      <c r="HF170">
        <v>21.484200000000001</v>
      </c>
      <c r="HG170">
        <v>32.346899999999998</v>
      </c>
      <c r="HH170">
        <v>29.9986</v>
      </c>
      <c r="HI170">
        <v>32.381700000000002</v>
      </c>
      <c r="HJ170">
        <v>32.364899999999999</v>
      </c>
      <c r="HK170">
        <v>36.250700000000002</v>
      </c>
      <c r="HL170">
        <v>46.907699999999998</v>
      </c>
      <c r="HM170">
        <v>0</v>
      </c>
      <c r="HN170">
        <v>21.4907</v>
      </c>
      <c r="HO170">
        <v>641.64099999999996</v>
      </c>
      <c r="HP170">
        <v>19.4907</v>
      </c>
      <c r="HQ170">
        <v>95.307100000000005</v>
      </c>
      <c r="HR170">
        <v>99.380799999999994</v>
      </c>
    </row>
    <row r="171" spans="1:226" x14ac:dyDescent="0.2">
      <c r="A171">
        <v>155</v>
      </c>
      <c r="B171">
        <v>1657480948.5999999</v>
      </c>
      <c r="C171">
        <v>1679.5999999046301</v>
      </c>
      <c r="D171" t="s">
        <v>669</v>
      </c>
      <c r="E171" t="s">
        <v>670</v>
      </c>
      <c r="F171">
        <v>5</v>
      </c>
      <c r="G171" t="s">
        <v>596</v>
      </c>
      <c r="H171" t="s">
        <v>354</v>
      </c>
      <c r="I171">
        <v>1657480945.8</v>
      </c>
      <c r="J171">
        <f t="shared" si="68"/>
        <v>5.0364041875258572E-3</v>
      </c>
      <c r="K171">
        <f t="shared" si="69"/>
        <v>5.0364041875258572</v>
      </c>
      <c r="L171">
        <f t="shared" si="70"/>
        <v>38.304896588904818</v>
      </c>
      <c r="M171">
        <f t="shared" si="71"/>
        <v>582.23479999999995</v>
      </c>
      <c r="N171">
        <f t="shared" si="72"/>
        <v>297.32819492958993</v>
      </c>
      <c r="O171">
        <f t="shared" si="73"/>
        <v>21.820670576301236</v>
      </c>
      <c r="P171">
        <f t="shared" si="74"/>
        <v>42.729730935430581</v>
      </c>
      <c r="Q171">
        <f t="shared" si="75"/>
        <v>0.23525027231463361</v>
      </c>
      <c r="R171">
        <f t="shared" si="76"/>
        <v>3.300098887949785</v>
      </c>
      <c r="S171">
        <f t="shared" si="77"/>
        <v>0.22631499072643776</v>
      </c>
      <c r="T171">
        <f t="shared" si="78"/>
        <v>0.14222139200429948</v>
      </c>
      <c r="U171">
        <f t="shared" si="79"/>
        <v>321.52020368333297</v>
      </c>
      <c r="V171">
        <f t="shared" si="80"/>
        <v>25.667653439786086</v>
      </c>
      <c r="W171">
        <f t="shared" si="81"/>
        <v>24.98631</v>
      </c>
      <c r="X171">
        <f t="shared" si="82"/>
        <v>3.177083309008967</v>
      </c>
      <c r="Y171">
        <f t="shared" si="83"/>
        <v>49.800469065345538</v>
      </c>
      <c r="Z171">
        <f t="shared" si="84"/>
        <v>1.5970049317694339</v>
      </c>
      <c r="AA171">
        <f t="shared" si="85"/>
        <v>3.2068070075282398</v>
      </c>
      <c r="AB171">
        <f t="shared" si="86"/>
        <v>1.580078377239533</v>
      </c>
      <c r="AC171">
        <f t="shared" si="87"/>
        <v>-222.10542466989031</v>
      </c>
      <c r="AD171">
        <f t="shared" si="88"/>
        <v>27.80276630599181</v>
      </c>
      <c r="AE171">
        <f t="shared" si="89"/>
        <v>1.7832113281595565</v>
      </c>
      <c r="AF171">
        <f t="shared" si="90"/>
        <v>129.00075664759402</v>
      </c>
      <c r="AG171">
        <f t="shared" si="91"/>
        <v>86.10024286050502</v>
      </c>
      <c r="AH171">
        <f t="shared" si="92"/>
        <v>5.0310625794979744</v>
      </c>
      <c r="AI171">
        <f t="shared" si="93"/>
        <v>38.304896588904818</v>
      </c>
      <c r="AJ171">
        <v>633.63525197151603</v>
      </c>
      <c r="AK171">
        <v>602.91127878787904</v>
      </c>
      <c r="AL171">
        <v>3.3501443502925699</v>
      </c>
      <c r="AM171">
        <v>66.223710753450206</v>
      </c>
      <c r="AN171">
        <f t="shared" si="94"/>
        <v>5.0364041875258572</v>
      </c>
      <c r="AO171">
        <v>19.540651071378299</v>
      </c>
      <c r="AP171">
        <v>21.7603888111888</v>
      </c>
      <c r="AQ171">
        <v>-1.3143829552530599E-4</v>
      </c>
      <c r="AR171">
        <v>78.858647777801593</v>
      </c>
      <c r="AS171">
        <v>20</v>
      </c>
      <c r="AT171">
        <v>4</v>
      </c>
      <c r="AU171">
        <f t="shared" si="95"/>
        <v>1</v>
      </c>
      <c r="AV171">
        <f t="shared" si="96"/>
        <v>0</v>
      </c>
      <c r="AW171">
        <f t="shared" si="97"/>
        <v>38991.639832687317</v>
      </c>
      <c r="AX171">
        <f t="shared" si="98"/>
        <v>2000.0219999999999</v>
      </c>
      <c r="AY171">
        <f t="shared" si="99"/>
        <v>1681.2188387996543</v>
      </c>
      <c r="AZ171">
        <f t="shared" si="100"/>
        <v>0.84060017279792643</v>
      </c>
      <c r="BA171">
        <f t="shared" si="101"/>
        <v>0.16075833349999799</v>
      </c>
      <c r="BB171">
        <v>2.2519999999999998</v>
      </c>
      <c r="BC171">
        <v>0.5</v>
      </c>
      <c r="BD171" t="s">
        <v>355</v>
      </c>
      <c r="BE171">
        <v>2</v>
      </c>
      <c r="BF171" t="b">
        <v>1</v>
      </c>
      <c r="BG171">
        <v>1657480945.8</v>
      </c>
      <c r="BH171">
        <v>582.23479999999995</v>
      </c>
      <c r="BI171">
        <v>622.33529999999996</v>
      </c>
      <c r="BJ171">
        <v>21.760770000000001</v>
      </c>
      <c r="BK171">
        <v>19.544</v>
      </c>
      <c r="BL171">
        <v>578.46619999999996</v>
      </c>
      <c r="BM171">
        <v>21.457509999999999</v>
      </c>
      <c r="BN171">
        <v>499.97989999999999</v>
      </c>
      <c r="BO171">
        <v>73.364850000000004</v>
      </c>
      <c r="BP171">
        <v>2.4323810000000001E-2</v>
      </c>
      <c r="BQ171">
        <v>25.142579999999999</v>
      </c>
      <c r="BR171">
        <v>24.98631</v>
      </c>
      <c r="BS171">
        <v>999.9</v>
      </c>
      <c r="BT171">
        <v>0</v>
      </c>
      <c r="BU171">
        <v>0</v>
      </c>
      <c r="BV171">
        <v>9988.4369999999999</v>
      </c>
      <c r="BW171">
        <v>0</v>
      </c>
      <c r="BX171">
        <v>2059.8330000000001</v>
      </c>
      <c r="BY171">
        <v>-40.100459999999998</v>
      </c>
      <c r="BZ171">
        <v>595.1866</v>
      </c>
      <c r="CA171">
        <v>634.74090000000001</v>
      </c>
      <c r="CB171">
        <v>2.216777</v>
      </c>
      <c r="CC171">
        <v>622.33529999999996</v>
      </c>
      <c r="CD171">
        <v>19.544</v>
      </c>
      <c r="CE171">
        <v>1.5964750000000001</v>
      </c>
      <c r="CF171">
        <v>1.4338420000000001</v>
      </c>
      <c r="CG171">
        <v>13.92483</v>
      </c>
      <c r="CH171">
        <v>12.280329999999999</v>
      </c>
      <c r="CI171">
        <v>2000.0219999999999</v>
      </c>
      <c r="CJ171">
        <v>0.97999539999999996</v>
      </c>
      <c r="CK171">
        <v>2.0004500000000001E-2</v>
      </c>
      <c r="CL171">
        <v>0</v>
      </c>
      <c r="CM171">
        <v>2.5369700000000002</v>
      </c>
      <c r="CN171">
        <v>0</v>
      </c>
      <c r="CO171">
        <v>3787.7919999999999</v>
      </c>
      <c r="CP171">
        <v>16705.560000000001</v>
      </c>
      <c r="CQ171">
        <v>45.912199999999999</v>
      </c>
      <c r="CR171">
        <v>48.436999999999998</v>
      </c>
      <c r="CS171">
        <v>47.068300000000001</v>
      </c>
      <c r="CT171">
        <v>46.311999999999998</v>
      </c>
      <c r="CU171">
        <v>45.186999999999998</v>
      </c>
      <c r="CV171">
        <v>1960.0119999999999</v>
      </c>
      <c r="CW171">
        <v>40.012</v>
      </c>
      <c r="CX171">
        <v>0</v>
      </c>
      <c r="CY171">
        <v>1651547733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3.5000000000000003E-2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-38.936475000000002</v>
      </c>
      <c r="DO171">
        <v>-8.3137418386490705</v>
      </c>
      <c r="DP171">
        <v>0.82093508322826603</v>
      </c>
      <c r="DQ171">
        <v>0</v>
      </c>
      <c r="DR171">
        <v>2.22232875</v>
      </c>
      <c r="DS171">
        <v>0.103409943714817</v>
      </c>
      <c r="DT171">
        <v>2.21647190583933E-2</v>
      </c>
      <c r="DU171">
        <v>0</v>
      </c>
      <c r="DV171">
        <v>0</v>
      </c>
      <c r="DW171">
        <v>2</v>
      </c>
      <c r="DX171" t="s">
        <v>357</v>
      </c>
      <c r="DY171">
        <v>2.8194499999999998</v>
      </c>
      <c r="DZ171">
        <v>2.6404700000000001</v>
      </c>
      <c r="EA171">
        <v>9.4356800000000005E-2</v>
      </c>
      <c r="EB171">
        <v>9.9196699999999999E-2</v>
      </c>
      <c r="EC171">
        <v>7.7212000000000003E-2</v>
      </c>
      <c r="ED171">
        <v>7.1718900000000002E-2</v>
      </c>
      <c r="EE171">
        <v>25154.1</v>
      </c>
      <c r="EF171">
        <v>21880.1</v>
      </c>
      <c r="EG171">
        <v>24889.7</v>
      </c>
      <c r="EH171">
        <v>23678.3</v>
      </c>
      <c r="EI171">
        <v>39258.300000000003</v>
      </c>
      <c r="EJ171">
        <v>36421.599999999999</v>
      </c>
      <c r="EK171">
        <v>45054</v>
      </c>
      <c r="EL171">
        <v>42291.1</v>
      </c>
      <c r="EM171">
        <v>1.7234799999999999</v>
      </c>
      <c r="EN171">
        <v>2.0528499999999998</v>
      </c>
      <c r="EO171">
        <v>-1.7222000000000001E-2</v>
      </c>
      <c r="EP171">
        <v>0</v>
      </c>
      <c r="EQ171">
        <v>25.281099999999999</v>
      </c>
      <c r="ER171">
        <v>999.9</v>
      </c>
      <c r="ES171">
        <v>33.634</v>
      </c>
      <c r="ET171">
        <v>38.954999999999998</v>
      </c>
      <c r="EU171">
        <v>32.134599999999999</v>
      </c>
      <c r="EV171">
        <v>52.3508</v>
      </c>
      <c r="EW171">
        <v>28.906199999999998</v>
      </c>
      <c r="EX171">
        <v>2</v>
      </c>
      <c r="EY171">
        <v>0.37575199999999997</v>
      </c>
      <c r="EZ171">
        <v>3.88788</v>
      </c>
      <c r="FA171">
        <v>20.2011</v>
      </c>
      <c r="FB171">
        <v>5.2333100000000004</v>
      </c>
      <c r="FC171">
        <v>11.992000000000001</v>
      </c>
      <c r="FD171">
        <v>4.9554999999999998</v>
      </c>
      <c r="FE171">
        <v>3.3039499999999999</v>
      </c>
      <c r="FF171">
        <v>348.2</v>
      </c>
      <c r="FG171">
        <v>9999</v>
      </c>
      <c r="FH171">
        <v>9999</v>
      </c>
      <c r="FI171">
        <v>6253.8</v>
      </c>
      <c r="FJ171">
        <v>1.8681700000000001</v>
      </c>
      <c r="FK171">
        <v>1.8640099999999999</v>
      </c>
      <c r="FL171">
        <v>1.8713599999999999</v>
      </c>
      <c r="FM171">
        <v>1.8625</v>
      </c>
      <c r="FN171">
        <v>1.86188</v>
      </c>
      <c r="FO171">
        <v>1.8682700000000001</v>
      </c>
      <c r="FP171">
        <v>1.8583700000000001</v>
      </c>
      <c r="FQ171">
        <v>1.8646199999999999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3.7970000000000002</v>
      </c>
      <c r="GF171">
        <v>0.30330000000000001</v>
      </c>
      <c r="GG171">
        <v>1.5888367920270901</v>
      </c>
      <c r="GH171">
        <v>4.7671702753221603E-3</v>
      </c>
      <c r="GI171">
        <v>-2.2125445796511702E-6</v>
      </c>
      <c r="GJ171">
        <v>8.4011376092462001E-10</v>
      </c>
      <c r="GK171">
        <v>-6.0944756582233202E-2</v>
      </c>
      <c r="GL171">
        <v>-8.7290647325877699E-3</v>
      </c>
      <c r="GM171">
        <v>1.43137740804298E-3</v>
      </c>
      <c r="GN171">
        <v>-1.08861914993027E-5</v>
      </c>
      <c r="GO171">
        <v>12</v>
      </c>
      <c r="GP171">
        <v>2219</v>
      </c>
      <c r="GQ171">
        <v>4</v>
      </c>
      <c r="GR171">
        <v>38</v>
      </c>
      <c r="GS171">
        <v>3047.1</v>
      </c>
      <c r="GT171">
        <v>3047.1</v>
      </c>
      <c r="GU171">
        <v>1.8469199999999999</v>
      </c>
      <c r="GV171">
        <v>2.4182100000000002</v>
      </c>
      <c r="GW171">
        <v>1.9982899999999999</v>
      </c>
      <c r="GX171">
        <v>2.7014200000000002</v>
      </c>
      <c r="GY171">
        <v>2.0935100000000002</v>
      </c>
      <c r="GZ171">
        <v>2.3938000000000001</v>
      </c>
      <c r="HA171">
        <v>44.278700000000001</v>
      </c>
      <c r="HB171">
        <v>13.457800000000001</v>
      </c>
      <c r="HC171">
        <v>18</v>
      </c>
      <c r="HD171">
        <v>423.358</v>
      </c>
      <c r="HE171">
        <v>642.84</v>
      </c>
      <c r="HF171">
        <v>21.503399999999999</v>
      </c>
      <c r="HG171">
        <v>32.328800000000001</v>
      </c>
      <c r="HH171">
        <v>29.998899999999999</v>
      </c>
      <c r="HI171">
        <v>32.366100000000003</v>
      </c>
      <c r="HJ171">
        <v>32.348500000000001</v>
      </c>
      <c r="HK171">
        <v>37.0015</v>
      </c>
      <c r="HL171">
        <v>46.907699999999998</v>
      </c>
      <c r="HM171">
        <v>0</v>
      </c>
      <c r="HN171">
        <v>21.5002</v>
      </c>
      <c r="HO171">
        <v>655.21299999999997</v>
      </c>
      <c r="HP171">
        <v>19.493200000000002</v>
      </c>
      <c r="HQ171">
        <v>95.311099999999996</v>
      </c>
      <c r="HR171">
        <v>99.384799999999998</v>
      </c>
    </row>
    <row r="172" spans="1:226" x14ac:dyDescent="0.2">
      <c r="A172">
        <v>156</v>
      </c>
      <c r="B172">
        <v>1657480953.0999999</v>
      </c>
      <c r="C172">
        <v>1684.0999999046301</v>
      </c>
      <c r="D172" t="s">
        <v>671</v>
      </c>
      <c r="E172" t="s">
        <v>672</v>
      </c>
      <c r="F172">
        <v>5</v>
      </c>
      <c r="G172" t="s">
        <v>596</v>
      </c>
      <c r="H172" t="s">
        <v>354</v>
      </c>
      <c r="I172">
        <v>1657480950.25</v>
      </c>
      <c r="J172">
        <f t="shared" si="68"/>
        <v>5.0239904182277908E-3</v>
      </c>
      <c r="K172">
        <f t="shared" si="69"/>
        <v>5.0239904182277906</v>
      </c>
      <c r="L172">
        <f t="shared" si="70"/>
        <v>39.432382862013696</v>
      </c>
      <c r="M172">
        <f t="shared" si="71"/>
        <v>596.8818</v>
      </c>
      <c r="N172">
        <f t="shared" si="72"/>
        <v>302.17096941333909</v>
      </c>
      <c r="O172">
        <f t="shared" si="73"/>
        <v>22.176466389500114</v>
      </c>
      <c r="P172">
        <f t="shared" si="74"/>
        <v>43.805429760189277</v>
      </c>
      <c r="Q172">
        <f t="shared" si="75"/>
        <v>0.23397057473006172</v>
      </c>
      <c r="R172">
        <f t="shared" si="76"/>
        <v>3.2933228391016538</v>
      </c>
      <c r="S172">
        <f t="shared" si="77"/>
        <v>0.22511282676764324</v>
      </c>
      <c r="T172">
        <f t="shared" si="78"/>
        <v>0.14146341017915603</v>
      </c>
      <c r="U172">
        <f t="shared" si="79"/>
        <v>321.51756479999995</v>
      </c>
      <c r="V172">
        <f t="shared" si="80"/>
        <v>25.696583486605917</v>
      </c>
      <c r="W172">
        <f t="shared" si="81"/>
        <v>25.010840000000002</v>
      </c>
      <c r="X172">
        <f t="shared" si="82"/>
        <v>3.1817331035881562</v>
      </c>
      <c r="Y172">
        <f t="shared" si="83"/>
        <v>49.73099910952287</v>
      </c>
      <c r="Z172">
        <f t="shared" si="84"/>
        <v>1.5971569462143573</v>
      </c>
      <c r="AA172">
        <f t="shared" si="85"/>
        <v>3.2115923162873306</v>
      </c>
      <c r="AB172">
        <f t="shared" si="86"/>
        <v>1.5845761573737989</v>
      </c>
      <c r="AC172">
        <f t="shared" si="87"/>
        <v>-221.55797744384557</v>
      </c>
      <c r="AD172">
        <f t="shared" si="88"/>
        <v>27.836229564960025</v>
      </c>
      <c r="AE172">
        <f t="shared" si="89"/>
        <v>1.7894773136436823</v>
      </c>
      <c r="AF172">
        <f t="shared" si="90"/>
        <v>129.58529423475807</v>
      </c>
      <c r="AG172">
        <f t="shared" si="91"/>
        <v>87.265168419708132</v>
      </c>
      <c r="AH172">
        <f t="shared" si="92"/>
        <v>5.0052044255205077</v>
      </c>
      <c r="AI172">
        <f t="shared" si="93"/>
        <v>39.432382862013696</v>
      </c>
      <c r="AJ172">
        <v>649.52472819526201</v>
      </c>
      <c r="AK172">
        <v>618.12926666666704</v>
      </c>
      <c r="AL172">
        <v>3.3892935908158202</v>
      </c>
      <c r="AM172">
        <v>66.223710753450206</v>
      </c>
      <c r="AN172">
        <f t="shared" si="94"/>
        <v>5.0239904182277906</v>
      </c>
      <c r="AO172">
        <v>19.5527164374165</v>
      </c>
      <c r="AP172">
        <v>21.7662867132867</v>
      </c>
      <c r="AQ172">
        <v>2.7581678905004001E-5</v>
      </c>
      <c r="AR172">
        <v>78.858647777801593</v>
      </c>
      <c r="AS172">
        <v>20</v>
      </c>
      <c r="AT172">
        <v>4</v>
      </c>
      <c r="AU172">
        <f t="shared" si="95"/>
        <v>1</v>
      </c>
      <c r="AV172">
        <f t="shared" si="96"/>
        <v>0</v>
      </c>
      <c r="AW172">
        <f t="shared" si="97"/>
        <v>38882.832805821643</v>
      </c>
      <c r="AX172">
        <f t="shared" si="98"/>
        <v>2000.0039999999999</v>
      </c>
      <c r="AY172">
        <f t="shared" si="99"/>
        <v>1681.2038399999997</v>
      </c>
      <c r="AZ172">
        <f t="shared" si="100"/>
        <v>0.84060023879952228</v>
      </c>
      <c r="BA172">
        <f t="shared" si="101"/>
        <v>0.16075846088307821</v>
      </c>
      <c r="BB172">
        <v>2.2519999999999998</v>
      </c>
      <c r="BC172">
        <v>0.5</v>
      </c>
      <c r="BD172" t="s">
        <v>355</v>
      </c>
      <c r="BE172">
        <v>2</v>
      </c>
      <c r="BF172" t="b">
        <v>1</v>
      </c>
      <c r="BG172">
        <v>1657480950.25</v>
      </c>
      <c r="BH172">
        <v>596.8818</v>
      </c>
      <c r="BI172">
        <v>637.53430000000003</v>
      </c>
      <c r="BJ172">
        <v>21.762460000000001</v>
      </c>
      <c r="BK172">
        <v>19.557030000000001</v>
      </c>
      <c r="BL172">
        <v>593.06870000000004</v>
      </c>
      <c r="BM172">
        <v>21.459150000000001</v>
      </c>
      <c r="BN172">
        <v>499.96690000000001</v>
      </c>
      <c r="BO172">
        <v>73.365870000000001</v>
      </c>
      <c r="BP172">
        <v>2.4589819999999998E-2</v>
      </c>
      <c r="BQ172">
        <v>25.167619999999999</v>
      </c>
      <c r="BR172">
        <v>25.010840000000002</v>
      </c>
      <c r="BS172">
        <v>999.9</v>
      </c>
      <c r="BT172">
        <v>0</v>
      </c>
      <c r="BU172">
        <v>0</v>
      </c>
      <c r="BV172">
        <v>9960.1239999999998</v>
      </c>
      <c r="BW172">
        <v>0</v>
      </c>
      <c r="BX172">
        <v>1979.3219999999999</v>
      </c>
      <c r="BY172">
        <v>-40.652509999999999</v>
      </c>
      <c r="BZ172">
        <v>610.16030000000001</v>
      </c>
      <c r="CA172">
        <v>650.25149999999996</v>
      </c>
      <c r="CB172">
        <v>2.2054480000000001</v>
      </c>
      <c r="CC172">
        <v>637.53430000000003</v>
      </c>
      <c r="CD172">
        <v>19.557030000000001</v>
      </c>
      <c r="CE172">
        <v>1.5966229999999999</v>
      </c>
      <c r="CF172">
        <v>1.434817</v>
      </c>
      <c r="CG172">
        <v>13.92624</v>
      </c>
      <c r="CH172">
        <v>12.29068</v>
      </c>
      <c r="CI172">
        <v>2000.0039999999999</v>
      </c>
      <c r="CJ172">
        <v>0.97999289999999994</v>
      </c>
      <c r="CK172">
        <v>2.000681E-2</v>
      </c>
      <c r="CL172">
        <v>0</v>
      </c>
      <c r="CM172">
        <v>2.6104599999999998</v>
      </c>
      <c r="CN172">
        <v>0</v>
      </c>
      <c r="CO172">
        <v>3777.5410000000002</v>
      </c>
      <c r="CP172">
        <v>16705.400000000001</v>
      </c>
      <c r="CQ172">
        <v>45.875</v>
      </c>
      <c r="CR172">
        <v>48.3874</v>
      </c>
      <c r="CS172">
        <v>47.061999999999998</v>
      </c>
      <c r="CT172">
        <v>46.280999999999999</v>
      </c>
      <c r="CU172">
        <v>45.180799999999998</v>
      </c>
      <c r="CV172">
        <v>1959.9880000000001</v>
      </c>
      <c r="CW172">
        <v>40.015999999999998</v>
      </c>
      <c r="CX172">
        <v>0</v>
      </c>
      <c r="CY172">
        <v>1651547737.8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3.5000000000000003E-2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-39.628909999999998</v>
      </c>
      <c r="DO172">
        <v>-8.3241500938085906</v>
      </c>
      <c r="DP172">
        <v>0.825227293780326</v>
      </c>
      <c r="DQ172">
        <v>0</v>
      </c>
      <c r="DR172">
        <v>2.2253957500000001</v>
      </c>
      <c r="DS172">
        <v>-0.11081099437148199</v>
      </c>
      <c r="DT172">
        <v>1.8640305374040999E-2</v>
      </c>
      <c r="DU172">
        <v>0</v>
      </c>
      <c r="DV172">
        <v>0</v>
      </c>
      <c r="DW172">
        <v>2</v>
      </c>
      <c r="DX172" t="s">
        <v>357</v>
      </c>
      <c r="DY172">
        <v>2.81968</v>
      </c>
      <c r="DZ172">
        <v>2.6411199999999999</v>
      </c>
      <c r="EA172">
        <v>9.6042100000000005E-2</v>
      </c>
      <c r="EB172">
        <v>0.100797</v>
      </c>
      <c r="EC172">
        <v>7.7231599999999997E-2</v>
      </c>
      <c r="ED172">
        <v>7.1761699999999998E-2</v>
      </c>
      <c r="EE172">
        <v>25108.6</v>
      </c>
      <c r="EF172">
        <v>21842.2</v>
      </c>
      <c r="EG172">
        <v>24890.9</v>
      </c>
      <c r="EH172">
        <v>23679.4</v>
      </c>
      <c r="EI172">
        <v>39259</v>
      </c>
      <c r="EJ172">
        <v>36421.5</v>
      </c>
      <c r="EK172">
        <v>45055.8</v>
      </c>
      <c r="EL172">
        <v>42292.9</v>
      </c>
      <c r="EM172">
        <v>1.7237800000000001</v>
      </c>
      <c r="EN172">
        <v>2.0531999999999999</v>
      </c>
      <c r="EO172">
        <v>-1.5609E-2</v>
      </c>
      <c r="EP172">
        <v>0</v>
      </c>
      <c r="EQ172">
        <v>25.2865</v>
      </c>
      <c r="ER172">
        <v>999.9</v>
      </c>
      <c r="ES172">
        <v>33.634</v>
      </c>
      <c r="ET172">
        <v>38.965000000000003</v>
      </c>
      <c r="EU172">
        <v>32.154699999999998</v>
      </c>
      <c r="EV172">
        <v>52.450800000000001</v>
      </c>
      <c r="EW172">
        <v>28.978400000000001</v>
      </c>
      <c r="EX172">
        <v>2</v>
      </c>
      <c r="EY172">
        <v>0.37451000000000001</v>
      </c>
      <c r="EZ172">
        <v>3.91513</v>
      </c>
      <c r="FA172">
        <v>20.200199999999999</v>
      </c>
      <c r="FB172">
        <v>5.2330100000000002</v>
      </c>
      <c r="FC172">
        <v>11.992000000000001</v>
      </c>
      <c r="FD172">
        <v>4.9557500000000001</v>
      </c>
      <c r="FE172">
        <v>3.3039999999999998</v>
      </c>
      <c r="FF172">
        <v>348.2</v>
      </c>
      <c r="FG172">
        <v>9999</v>
      </c>
      <c r="FH172">
        <v>9999</v>
      </c>
      <c r="FI172">
        <v>6254</v>
      </c>
      <c r="FJ172">
        <v>1.86818</v>
      </c>
      <c r="FK172">
        <v>1.8640099999999999</v>
      </c>
      <c r="FL172">
        <v>1.87138</v>
      </c>
      <c r="FM172">
        <v>1.86249</v>
      </c>
      <c r="FN172">
        <v>1.86188</v>
      </c>
      <c r="FO172">
        <v>1.8682799999999999</v>
      </c>
      <c r="FP172">
        <v>1.8583799999999999</v>
      </c>
      <c r="FQ172">
        <v>1.8646199999999999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3.8410000000000002</v>
      </c>
      <c r="GF172">
        <v>0.30349999999999999</v>
      </c>
      <c r="GG172">
        <v>1.5888367920270901</v>
      </c>
      <c r="GH172">
        <v>4.7671702753221603E-3</v>
      </c>
      <c r="GI172">
        <v>-2.2125445796511702E-6</v>
      </c>
      <c r="GJ172">
        <v>8.4011376092462001E-10</v>
      </c>
      <c r="GK172">
        <v>-6.0944756582233202E-2</v>
      </c>
      <c r="GL172">
        <v>-8.7290647325877699E-3</v>
      </c>
      <c r="GM172">
        <v>1.43137740804298E-3</v>
      </c>
      <c r="GN172">
        <v>-1.08861914993027E-5</v>
      </c>
      <c r="GO172">
        <v>12</v>
      </c>
      <c r="GP172">
        <v>2219</v>
      </c>
      <c r="GQ172">
        <v>4</v>
      </c>
      <c r="GR172">
        <v>38</v>
      </c>
      <c r="GS172">
        <v>3047.2</v>
      </c>
      <c r="GT172">
        <v>3047.2</v>
      </c>
      <c r="GU172">
        <v>1.87988</v>
      </c>
      <c r="GV172">
        <v>2.4096700000000002</v>
      </c>
      <c r="GW172">
        <v>1.9982899999999999</v>
      </c>
      <c r="GX172">
        <v>2.7026400000000002</v>
      </c>
      <c r="GY172">
        <v>2.0935100000000002</v>
      </c>
      <c r="GZ172">
        <v>2.4255399999999998</v>
      </c>
      <c r="HA172">
        <v>44.278700000000001</v>
      </c>
      <c r="HB172">
        <v>13.4666</v>
      </c>
      <c r="HC172">
        <v>18</v>
      </c>
      <c r="HD172">
        <v>423.452</v>
      </c>
      <c r="HE172">
        <v>642.99</v>
      </c>
      <c r="HF172">
        <v>21.508900000000001</v>
      </c>
      <c r="HG172">
        <v>32.311900000000001</v>
      </c>
      <c r="HH172">
        <v>29.998799999999999</v>
      </c>
      <c r="HI172">
        <v>32.3536</v>
      </c>
      <c r="HJ172">
        <v>32.3352</v>
      </c>
      <c r="HK172">
        <v>37.652500000000003</v>
      </c>
      <c r="HL172">
        <v>46.907699999999998</v>
      </c>
      <c r="HM172">
        <v>0</v>
      </c>
      <c r="HN172">
        <v>20.706600000000002</v>
      </c>
      <c r="HO172">
        <v>675.50199999999995</v>
      </c>
      <c r="HP172">
        <v>19.557700000000001</v>
      </c>
      <c r="HQ172">
        <v>95.315200000000004</v>
      </c>
      <c r="HR172">
        <v>99.388999999999996</v>
      </c>
    </row>
    <row r="173" spans="1:226" x14ac:dyDescent="0.2">
      <c r="A173">
        <v>157</v>
      </c>
      <c r="B173">
        <v>1657480958.5999999</v>
      </c>
      <c r="C173">
        <v>1689.5999999046301</v>
      </c>
      <c r="D173" t="s">
        <v>673</v>
      </c>
      <c r="E173" t="s">
        <v>674</v>
      </c>
      <c r="F173">
        <v>5</v>
      </c>
      <c r="G173" t="s">
        <v>596</v>
      </c>
      <c r="H173" t="s">
        <v>354</v>
      </c>
      <c r="I173">
        <v>1657480955.8499999</v>
      </c>
      <c r="J173">
        <f t="shared" si="68"/>
        <v>4.988394503280604E-3</v>
      </c>
      <c r="K173">
        <f t="shared" si="69"/>
        <v>4.9883945032806043</v>
      </c>
      <c r="L173">
        <f t="shared" si="70"/>
        <v>40.522247253899778</v>
      </c>
      <c r="M173">
        <f t="shared" si="71"/>
        <v>615.13699999999994</v>
      </c>
      <c r="N173">
        <f t="shared" si="72"/>
        <v>307.76409076084502</v>
      </c>
      <c r="O173">
        <f t="shared" si="73"/>
        <v>22.586841863004452</v>
      </c>
      <c r="P173">
        <f t="shared" si="74"/>
        <v>45.144974869337872</v>
      </c>
      <c r="Q173">
        <f t="shared" si="75"/>
        <v>0.23030324317584852</v>
      </c>
      <c r="R173">
        <f t="shared" si="76"/>
        <v>3.2977588162360125</v>
      </c>
      <c r="S173">
        <f t="shared" si="77"/>
        <v>0.22172660487969922</v>
      </c>
      <c r="T173">
        <f t="shared" si="78"/>
        <v>0.13932309364548293</v>
      </c>
      <c r="U173">
        <f t="shared" si="79"/>
        <v>321.51588120000002</v>
      </c>
      <c r="V173">
        <f t="shared" si="80"/>
        <v>25.732863084738334</v>
      </c>
      <c r="W173">
        <f t="shared" si="81"/>
        <v>25.08034</v>
      </c>
      <c r="X173">
        <f t="shared" si="82"/>
        <v>3.1949395141419332</v>
      </c>
      <c r="Y173">
        <f t="shared" si="83"/>
        <v>49.663835065949876</v>
      </c>
      <c r="Z173">
        <f t="shared" si="84"/>
        <v>1.5977248099170531</v>
      </c>
      <c r="AA173">
        <f t="shared" si="85"/>
        <v>3.2170790028506531</v>
      </c>
      <c r="AB173">
        <f t="shared" si="86"/>
        <v>1.5972147042248801</v>
      </c>
      <c r="AC173">
        <f t="shared" si="87"/>
        <v>-219.98819759467463</v>
      </c>
      <c r="AD173">
        <f t="shared" si="88"/>
        <v>20.614608264241475</v>
      </c>
      <c r="AE173">
        <f t="shared" si="89"/>
        <v>1.3241000392011655</v>
      </c>
      <c r="AF173">
        <f t="shared" si="90"/>
        <v>123.466391908768</v>
      </c>
      <c r="AG173">
        <f t="shared" si="91"/>
        <v>87.857187609985417</v>
      </c>
      <c r="AH173">
        <f t="shared" si="92"/>
        <v>4.980558298707801</v>
      </c>
      <c r="AI173">
        <f t="shared" si="93"/>
        <v>40.522247253899778</v>
      </c>
      <c r="AJ173">
        <v>667.87013885999102</v>
      </c>
      <c r="AK173">
        <v>636.30888484848504</v>
      </c>
      <c r="AL173">
        <v>3.3034338033442601</v>
      </c>
      <c r="AM173">
        <v>66.223710753450206</v>
      </c>
      <c r="AN173">
        <f t="shared" si="94"/>
        <v>4.9883945032806043</v>
      </c>
      <c r="AO173">
        <v>19.571924227592799</v>
      </c>
      <c r="AP173">
        <v>21.768826573426601</v>
      </c>
      <c r="AQ173">
        <v>2.7522309875606399E-4</v>
      </c>
      <c r="AR173">
        <v>78.858647777801593</v>
      </c>
      <c r="AS173">
        <v>20</v>
      </c>
      <c r="AT173">
        <v>4</v>
      </c>
      <c r="AU173">
        <f t="shared" si="95"/>
        <v>1</v>
      </c>
      <c r="AV173">
        <f t="shared" si="96"/>
        <v>0</v>
      </c>
      <c r="AW173">
        <f t="shared" si="97"/>
        <v>38948.171387134847</v>
      </c>
      <c r="AX173">
        <f t="shared" si="98"/>
        <v>1999.992</v>
      </c>
      <c r="AY173">
        <f t="shared" si="99"/>
        <v>1681.19388</v>
      </c>
      <c r="AZ173">
        <f t="shared" si="100"/>
        <v>0.84060030240120964</v>
      </c>
      <c r="BA173">
        <f t="shared" si="101"/>
        <v>0.16075858363433454</v>
      </c>
      <c r="BB173">
        <v>2.2519999999999998</v>
      </c>
      <c r="BC173">
        <v>0.5</v>
      </c>
      <c r="BD173" t="s">
        <v>355</v>
      </c>
      <c r="BE173">
        <v>2</v>
      </c>
      <c r="BF173" t="b">
        <v>1</v>
      </c>
      <c r="BG173">
        <v>1657480955.8499999</v>
      </c>
      <c r="BH173">
        <v>615.13699999999994</v>
      </c>
      <c r="BI173">
        <v>656.09379999999999</v>
      </c>
      <c r="BJ173">
        <v>21.770299999999999</v>
      </c>
      <c r="BK173">
        <v>19.575569999999999</v>
      </c>
      <c r="BL173">
        <v>611.26909999999998</v>
      </c>
      <c r="BM173">
        <v>21.466699999999999</v>
      </c>
      <c r="BN173">
        <v>499.92649999999998</v>
      </c>
      <c r="BO173">
        <v>73.364980000000003</v>
      </c>
      <c r="BP173">
        <v>2.5134509999999999E-2</v>
      </c>
      <c r="BQ173">
        <v>25.196290000000001</v>
      </c>
      <c r="BR173">
        <v>25.08034</v>
      </c>
      <c r="BS173">
        <v>999.9</v>
      </c>
      <c r="BT173">
        <v>0</v>
      </c>
      <c r="BU173">
        <v>0</v>
      </c>
      <c r="BV173">
        <v>9978.6869999999999</v>
      </c>
      <c r="BW173">
        <v>0</v>
      </c>
      <c r="BX173">
        <v>1909.874</v>
      </c>
      <c r="BY173">
        <v>-40.95682</v>
      </c>
      <c r="BZ173">
        <v>628.82680000000005</v>
      </c>
      <c r="CA173">
        <v>669.19380000000001</v>
      </c>
      <c r="CB173">
        <v>2.1947070000000002</v>
      </c>
      <c r="CC173">
        <v>656.09379999999999</v>
      </c>
      <c r="CD173">
        <v>19.575569999999999</v>
      </c>
      <c r="CE173">
        <v>1.5971770000000001</v>
      </c>
      <c r="CF173">
        <v>1.4361619999999999</v>
      </c>
      <c r="CG173">
        <v>13.93158</v>
      </c>
      <c r="CH173">
        <v>12.304930000000001</v>
      </c>
      <c r="CI173">
        <v>1999.992</v>
      </c>
      <c r="CJ173">
        <v>0.97999099999999995</v>
      </c>
      <c r="CK173">
        <v>2.0008700000000001E-2</v>
      </c>
      <c r="CL173">
        <v>0</v>
      </c>
      <c r="CM173">
        <v>2.4465599999999998</v>
      </c>
      <c r="CN173">
        <v>0</v>
      </c>
      <c r="CO173">
        <v>3729.6860000000001</v>
      </c>
      <c r="CP173">
        <v>16705.27</v>
      </c>
      <c r="CQ173">
        <v>45.862400000000001</v>
      </c>
      <c r="CR173">
        <v>48.349800000000002</v>
      </c>
      <c r="CS173">
        <v>47.024799999999999</v>
      </c>
      <c r="CT173">
        <v>46.25</v>
      </c>
      <c r="CU173">
        <v>45.125</v>
      </c>
      <c r="CV173">
        <v>1959.972</v>
      </c>
      <c r="CW173">
        <v>40.020000000000003</v>
      </c>
      <c r="CX173">
        <v>0</v>
      </c>
      <c r="CY173">
        <v>1651547743.2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3.5000000000000003E-2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-40.294485000000002</v>
      </c>
      <c r="DO173">
        <v>-6.0860397748592003</v>
      </c>
      <c r="DP173">
        <v>0.641330381531236</v>
      </c>
      <c r="DQ173">
        <v>0</v>
      </c>
      <c r="DR173">
        <v>2.2131752499999999</v>
      </c>
      <c r="DS173">
        <v>-0.16887500938087199</v>
      </c>
      <c r="DT173">
        <v>1.6580378311048902E-2</v>
      </c>
      <c r="DU173">
        <v>0</v>
      </c>
      <c r="DV173">
        <v>0</v>
      </c>
      <c r="DW173">
        <v>2</v>
      </c>
      <c r="DX173" t="s">
        <v>357</v>
      </c>
      <c r="DY173">
        <v>2.8196500000000002</v>
      </c>
      <c r="DZ173">
        <v>2.64174</v>
      </c>
      <c r="EA173">
        <v>9.80375E-2</v>
      </c>
      <c r="EB173">
        <v>0.102863</v>
      </c>
      <c r="EC173">
        <v>7.7228400000000003E-2</v>
      </c>
      <c r="ED173">
        <v>7.1806700000000001E-2</v>
      </c>
      <c r="EE173">
        <v>25054.1</v>
      </c>
      <c r="EF173">
        <v>21793</v>
      </c>
      <c r="EG173">
        <v>24891.7</v>
      </c>
      <c r="EH173">
        <v>23680.3</v>
      </c>
      <c r="EI173">
        <v>39260.800000000003</v>
      </c>
      <c r="EJ173">
        <v>36420.800000000003</v>
      </c>
      <c r="EK173">
        <v>45057.599999999999</v>
      </c>
      <c r="EL173">
        <v>42294.1</v>
      </c>
      <c r="EM173">
        <v>1.7236</v>
      </c>
      <c r="EN173">
        <v>2.0532699999999999</v>
      </c>
      <c r="EO173">
        <v>-1.0371200000000001E-2</v>
      </c>
      <c r="EP173">
        <v>0</v>
      </c>
      <c r="EQ173">
        <v>25.297699999999999</v>
      </c>
      <c r="ER173">
        <v>999.9</v>
      </c>
      <c r="ES173">
        <v>33.634</v>
      </c>
      <c r="ET173">
        <v>38.965000000000003</v>
      </c>
      <c r="EU173">
        <v>32.152500000000003</v>
      </c>
      <c r="EV173">
        <v>52.790799999999997</v>
      </c>
      <c r="EW173">
        <v>29.1066</v>
      </c>
      <c r="EX173">
        <v>2</v>
      </c>
      <c r="EY173">
        <v>0.38661299999999998</v>
      </c>
      <c r="EZ173">
        <v>7.4123299999999999</v>
      </c>
      <c r="FA173">
        <v>20.078800000000001</v>
      </c>
      <c r="FB173">
        <v>5.2345100000000002</v>
      </c>
      <c r="FC173">
        <v>11.992000000000001</v>
      </c>
      <c r="FD173">
        <v>4.9555999999999996</v>
      </c>
      <c r="FE173">
        <v>3.3038699999999999</v>
      </c>
      <c r="FF173">
        <v>348.2</v>
      </c>
      <c r="FG173">
        <v>9999</v>
      </c>
      <c r="FH173">
        <v>9999</v>
      </c>
      <c r="FI173">
        <v>6254</v>
      </c>
      <c r="FJ173">
        <v>1.8681099999999999</v>
      </c>
      <c r="FK173">
        <v>1.8638999999999999</v>
      </c>
      <c r="FL173">
        <v>1.87131</v>
      </c>
      <c r="FM173">
        <v>1.86243</v>
      </c>
      <c r="FN173">
        <v>1.8617300000000001</v>
      </c>
      <c r="FO173">
        <v>1.8681300000000001</v>
      </c>
      <c r="FP173">
        <v>1.8583099999999999</v>
      </c>
      <c r="FQ173">
        <v>1.8645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3.895</v>
      </c>
      <c r="GF173">
        <v>0.3034</v>
      </c>
      <c r="GG173">
        <v>1.5888367920270901</v>
      </c>
      <c r="GH173">
        <v>4.7671702753221603E-3</v>
      </c>
      <c r="GI173">
        <v>-2.2125445796511702E-6</v>
      </c>
      <c r="GJ173">
        <v>8.4011376092462001E-10</v>
      </c>
      <c r="GK173">
        <v>-6.0944756582233202E-2</v>
      </c>
      <c r="GL173">
        <v>-8.7290647325877699E-3</v>
      </c>
      <c r="GM173">
        <v>1.43137740804298E-3</v>
      </c>
      <c r="GN173">
        <v>-1.08861914993027E-5</v>
      </c>
      <c r="GO173">
        <v>12</v>
      </c>
      <c r="GP173">
        <v>2219</v>
      </c>
      <c r="GQ173">
        <v>4</v>
      </c>
      <c r="GR173">
        <v>38</v>
      </c>
      <c r="GS173">
        <v>3047.3</v>
      </c>
      <c r="GT173">
        <v>3047.3</v>
      </c>
      <c r="GU173">
        <v>1.9238299999999999</v>
      </c>
      <c r="GV173">
        <v>2.4121100000000002</v>
      </c>
      <c r="GW173">
        <v>1.9982899999999999</v>
      </c>
      <c r="GX173">
        <v>2.7014200000000002</v>
      </c>
      <c r="GY173">
        <v>2.0935100000000002</v>
      </c>
      <c r="GZ173">
        <v>2.3999000000000001</v>
      </c>
      <c r="HA173">
        <v>44.278700000000001</v>
      </c>
      <c r="HB173">
        <v>13.3528</v>
      </c>
      <c r="HC173">
        <v>18</v>
      </c>
      <c r="HD173">
        <v>423.25700000000001</v>
      </c>
      <c r="HE173">
        <v>642.88199999999995</v>
      </c>
      <c r="HF173">
        <v>21.055399999999999</v>
      </c>
      <c r="HG173">
        <v>32.291200000000003</v>
      </c>
      <c r="HH173">
        <v>30.007999999999999</v>
      </c>
      <c r="HI173">
        <v>32.339199999999998</v>
      </c>
      <c r="HJ173">
        <v>32.319200000000002</v>
      </c>
      <c r="HK173">
        <v>38.531599999999997</v>
      </c>
      <c r="HL173">
        <v>46.907699999999998</v>
      </c>
      <c r="HM173">
        <v>0</v>
      </c>
      <c r="HN173">
        <v>20.626300000000001</v>
      </c>
      <c r="HO173">
        <v>688.96400000000006</v>
      </c>
      <c r="HP173">
        <v>19.594799999999999</v>
      </c>
      <c r="HQ173">
        <v>95.318899999999999</v>
      </c>
      <c r="HR173">
        <v>99.392300000000006</v>
      </c>
    </row>
    <row r="174" spans="1:226" x14ac:dyDescent="0.2">
      <c r="A174">
        <v>158</v>
      </c>
      <c r="B174">
        <v>1657480963.0999999</v>
      </c>
      <c r="C174">
        <v>1694.0999999046301</v>
      </c>
      <c r="D174" t="s">
        <v>675</v>
      </c>
      <c r="E174" t="s">
        <v>676</v>
      </c>
      <c r="F174">
        <v>5</v>
      </c>
      <c r="G174" t="s">
        <v>596</v>
      </c>
      <c r="H174" t="s">
        <v>354</v>
      </c>
      <c r="I174">
        <v>1657480960.25</v>
      </c>
      <c r="J174">
        <f t="shared" si="68"/>
        <v>4.798002817977487E-3</v>
      </c>
      <c r="K174">
        <f t="shared" si="69"/>
        <v>4.798002817977487</v>
      </c>
      <c r="L174">
        <f t="shared" si="70"/>
        <v>41.134514157612479</v>
      </c>
      <c r="M174">
        <f t="shared" si="71"/>
        <v>629.58699999999999</v>
      </c>
      <c r="N174">
        <f t="shared" si="72"/>
        <v>304.33178155540855</v>
      </c>
      <c r="O174">
        <f t="shared" si="73"/>
        <v>22.335634734896558</v>
      </c>
      <c r="P174">
        <f t="shared" si="74"/>
        <v>46.206890368034273</v>
      </c>
      <c r="Q174">
        <f t="shared" si="75"/>
        <v>0.22011902544668477</v>
      </c>
      <c r="R174">
        <f t="shared" si="76"/>
        <v>3.3026152093333696</v>
      </c>
      <c r="S174">
        <f t="shared" si="77"/>
        <v>0.21228134302527624</v>
      </c>
      <c r="T174">
        <f t="shared" si="78"/>
        <v>0.13335677391394124</v>
      </c>
      <c r="U174">
        <f t="shared" si="79"/>
        <v>321.51795599999997</v>
      </c>
      <c r="V174">
        <f t="shared" si="80"/>
        <v>25.78561230263551</v>
      </c>
      <c r="W174">
        <f t="shared" si="81"/>
        <v>25.111989999999999</v>
      </c>
      <c r="X174">
        <f t="shared" si="82"/>
        <v>3.2009695129578399</v>
      </c>
      <c r="Y174">
        <f t="shared" si="83"/>
        <v>49.594420124451318</v>
      </c>
      <c r="Z174">
        <f t="shared" si="84"/>
        <v>1.5963628646675347</v>
      </c>
      <c r="AA174">
        <f t="shared" si="85"/>
        <v>3.2188356284066866</v>
      </c>
      <c r="AB174">
        <f t="shared" si="86"/>
        <v>1.6046066482903052</v>
      </c>
      <c r="AC174">
        <f t="shared" si="87"/>
        <v>-211.59192427280718</v>
      </c>
      <c r="AD174">
        <f t="shared" si="88"/>
        <v>16.64238875624681</v>
      </c>
      <c r="AE174">
        <f t="shared" si="89"/>
        <v>1.0676071466622228</v>
      </c>
      <c r="AF174">
        <f t="shared" si="90"/>
        <v>127.63602763010184</v>
      </c>
      <c r="AG174">
        <f t="shared" si="91"/>
        <v>89.51016324983587</v>
      </c>
      <c r="AH174">
        <f t="shared" si="92"/>
        <v>4.9129933984025627</v>
      </c>
      <c r="AI174">
        <f t="shared" si="93"/>
        <v>41.134514157612479</v>
      </c>
      <c r="AJ174">
        <v>683.91292420108095</v>
      </c>
      <c r="AK174">
        <v>651.62202424242503</v>
      </c>
      <c r="AL174">
        <v>3.4179157768383202</v>
      </c>
      <c r="AM174">
        <v>66.223710753450206</v>
      </c>
      <c r="AN174">
        <f t="shared" si="94"/>
        <v>4.798002817977487</v>
      </c>
      <c r="AO174">
        <v>19.5833737986326</v>
      </c>
      <c r="AP174">
        <v>21.7322328671329</v>
      </c>
      <c r="AQ174">
        <v>-7.3990988176518002E-3</v>
      </c>
      <c r="AR174">
        <v>78.858647777801593</v>
      </c>
      <c r="AS174">
        <v>20</v>
      </c>
      <c r="AT174">
        <v>4</v>
      </c>
      <c r="AU174">
        <f t="shared" si="95"/>
        <v>1</v>
      </c>
      <c r="AV174">
        <f t="shared" si="96"/>
        <v>0</v>
      </c>
      <c r="AW174">
        <f t="shared" si="97"/>
        <v>39022.6644169887</v>
      </c>
      <c r="AX174">
        <f t="shared" si="98"/>
        <v>2000.0050000000001</v>
      </c>
      <c r="AY174">
        <f t="shared" si="99"/>
        <v>1681.2048</v>
      </c>
      <c r="AZ174">
        <f t="shared" si="100"/>
        <v>0.84060029849925366</v>
      </c>
      <c r="BA174">
        <f t="shared" si="101"/>
        <v>0.16075857610355973</v>
      </c>
      <c r="BB174">
        <v>2.2519999999999998</v>
      </c>
      <c r="BC174">
        <v>0.5</v>
      </c>
      <c r="BD174" t="s">
        <v>355</v>
      </c>
      <c r="BE174">
        <v>2</v>
      </c>
      <c r="BF174" t="b">
        <v>1</v>
      </c>
      <c r="BG174">
        <v>1657480960.25</v>
      </c>
      <c r="BH174">
        <v>629.58699999999999</v>
      </c>
      <c r="BI174">
        <v>671.30110000000002</v>
      </c>
      <c r="BJ174">
        <v>21.751069999999999</v>
      </c>
      <c r="BK174">
        <v>19.586099999999998</v>
      </c>
      <c r="BL174">
        <v>625.67570000000001</v>
      </c>
      <c r="BM174">
        <v>21.448160000000001</v>
      </c>
      <c r="BN174">
        <v>499.93329999999997</v>
      </c>
      <c r="BO174">
        <v>73.36739</v>
      </c>
      <c r="BP174">
        <v>2.4993209999999998E-2</v>
      </c>
      <c r="BQ174">
        <v>25.205459999999999</v>
      </c>
      <c r="BR174">
        <v>25.111989999999999</v>
      </c>
      <c r="BS174">
        <v>999.9</v>
      </c>
      <c r="BT174">
        <v>0</v>
      </c>
      <c r="BU174">
        <v>0</v>
      </c>
      <c r="BV174">
        <v>9998.5589999999993</v>
      </c>
      <c r="BW174">
        <v>0</v>
      </c>
      <c r="BX174">
        <v>1767.962</v>
      </c>
      <c r="BY174">
        <v>-41.714300000000001</v>
      </c>
      <c r="BZ174">
        <v>643.58540000000005</v>
      </c>
      <c r="CA174">
        <v>684.71199999999999</v>
      </c>
      <c r="CB174">
        <v>2.1649479999999999</v>
      </c>
      <c r="CC174">
        <v>671.30110000000002</v>
      </c>
      <c r="CD174">
        <v>19.586099999999998</v>
      </c>
      <c r="CE174">
        <v>1.5958190000000001</v>
      </c>
      <c r="CF174">
        <v>1.436982</v>
      </c>
      <c r="CG174">
        <v>13.918469999999999</v>
      </c>
      <c r="CH174">
        <v>12.31362</v>
      </c>
      <c r="CI174">
        <v>2000.0050000000001</v>
      </c>
      <c r="CJ174">
        <v>0.97999099999999995</v>
      </c>
      <c r="CK174">
        <v>2.0008700000000001E-2</v>
      </c>
      <c r="CL174">
        <v>0</v>
      </c>
      <c r="CM174">
        <v>2.3351700000000002</v>
      </c>
      <c r="CN174">
        <v>0</v>
      </c>
      <c r="CO174">
        <v>3694.6570000000002</v>
      </c>
      <c r="CP174">
        <v>16705.39</v>
      </c>
      <c r="CQ174">
        <v>45.8309</v>
      </c>
      <c r="CR174">
        <v>48.311999999999998</v>
      </c>
      <c r="CS174">
        <v>47</v>
      </c>
      <c r="CT174">
        <v>46.212200000000003</v>
      </c>
      <c r="CU174">
        <v>45.125</v>
      </c>
      <c r="CV174">
        <v>1959.9849999999999</v>
      </c>
      <c r="CW174">
        <v>40.020000000000003</v>
      </c>
      <c r="CX174">
        <v>0</v>
      </c>
      <c r="CY174">
        <v>1651547747.4000001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3.5000000000000003E-2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-40.669251219512198</v>
      </c>
      <c r="DO174">
        <v>-6.9105637630662304</v>
      </c>
      <c r="DP174">
        <v>0.73425163597879595</v>
      </c>
      <c r="DQ174">
        <v>0</v>
      </c>
      <c r="DR174">
        <v>2.20105487804878</v>
      </c>
      <c r="DS174">
        <v>-0.18967149825783899</v>
      </c>
      <c r="DT174">
        <v>1.9588123719202599E-2</v>
      </c>
      <c r="DU174">
        <v>0</v>
      </c>
      <c r="DV174">
        <v>0</v>
      </c>
      <c r="DW174">
        <v>2</v>
      </c>
      <c r="DX174" t="s">
        <v>357</v>
      </c>
      <c r="DY174">
        <v>2.8201700000000001</v>
      </c>
      <c r="DZ174">
        <v>2.6410399999999998</v>
      </c>
      <c r="EA174">
        <v>9.9700700000000003E-2</v>
      </c>
      <c r="EB174">
        <v>0.104464</v>
      </c>
      <c r="EC174">
        <v>7.7141899999999999E-2</v>
      </c>
      <c r="ED174">
        <v>7.1837700000000004E-2</v>
      </c>
      <c r="EE174">
        <v>25008.1</v>
      </c>
      <c r="EF174">
        <v>21753.8</v>
      </c>
      <c r="EG174">
        <v>24891.8</v>
      </c>
      <c r="EH174">
        <v>23680</v>
      </c>
      <c r="EI174">
        <v>39264.400000000001</v>
      </c>
      <c r="EJ174">
        <v>36419.4</v>
      </c>
      <c r="EK174">
        <v>45057.4</v>
      </c>
      <c r="EL174">
        <v>42293.7</v>
      </c>
      <c r="EM174">
        <v>1.7237800000000001</v>
      </c>
      <c r="EN174">
        <v>2.05335</v>
      </c>
      <c r="EO174">
        <v>-1.32248E-2</v>
      </c>
      <c r="EP174">
        <v>0</v>
      </c>
      <c r="EQ174">
        <v>25.306899999999999</v>
      </c>
      <c r="ER174">
        <v>999.9</v>
      </c>
      <c r="ES174">
        <v>33.658999999999999</v>
      </c>
      <c r="ET174">
        <v>38.994999999999997</v>
      </c>
      <c r="EU174">
        <v>32.224499999999999</v>
      </c>
      <c r="EV174">
        <v>52.680799999999998</v>
      </c>
      <c r="EW174">
        <v>29.054500000000001</v>
      </c>
      <c r="EX174">
        <v>2</v>
      </c>
      <c r="EY174">
        <v>0.38818599999999998</v>
      </c>
      <c r="EZ174">
        <v>6.5221200000000001</v>
      </c>
      <c r="FA174">
        <v>20.1172</v>
      </c>
      <c r="FB174">
        <v>5.2336099999999997</v>
      </c>
      <c r="FC174">
        <v>11.992000000000001</v>
      </c>
      <c r="FD174">
        <v>4.9555999999999996</v>
      </c>
      <c r="FE174">
        <v>3.3039800000000001</v>
      </c>
      <c r="FF174">
        <v>348.2</v>
      </c>
      <c r="FG174">
        <v>9999</v>
      </c>
      <c r="FH174">
        <v>9999</v>
      </c>
      <c r="FI174">
        <v>6254.3</v>
      </c>
      <c r="FJ174">
        <v>1.8681300000000001</v>
      </c>
      <c r="FK174">
        <v>1.8639699999999999</v>
      </c>
      <c r="FL174">
        <v>1.87134</v>
      </c>
      <c r="FM174">
        <v>1.8624799999999999</v>
      </c>
      <c r="FN174">
        <v>1.86181</v>
      </c>
      <c r="FO174">
        <v>1.86815</v>
      </c>
      <c r="FP174">
        <v>1.85836</v>
      </c>
      <c r="FQ174">
        <v>1.86459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3.94</v>
      </c>
      <c r="GF174">
        <v>0.30209999999999998</v>
      </c>
      <c r="GG174">
        <v>1.5888367920270901</v>
      </c>
      <c r="GH174">
        <v>4.7671702753221603E-3</v>
      </c>
      <c r="GI174">
        <v>-2.2125445796511702E-6</v>
      </c>
      <c r="GJ174">
        <v>8.4011376092462001E-10</v>
      </c>
      <c r="GK174">
        <v>-6.0944756582233202E-2</v>
      </c>
      <c r="GL174">
        <v>-8.7290647325877699E-3</v>
      </c>
      <c r="GM174">
        <v>1.43137740804298E-3</v>
      </c>
      <c r="GN174">
        <v>-1.08861914993027E-5</v>
      </c>
      <c r="GO174">
        <v>12</v>
      </c>
      <c r="GP174">
        <v>2219</v>
      </c>
      <c r="GQ174">
        <v>4</v>
      </c>
      <c r="GR174">
        <v>38</v>
      </c>
      <c r="GS174">
        <v>3047.4</v>
      </c>
      <c r="GT174">
        <v>3047.4</v>
      </c>
      <c r="GU174">
        <v>1.95679</v>
      </c>
      <c r="GV174">
        <v>2.4133300000000002</v>
      </c>
      <c r="GW174">
        <v>1.9982899999999999</v>
      </c>
      <c r="GX174">
        <v>2.7026400000000002</v>
      </c>
      <c r="GY174">
        <v>2.0935100000000002</v>
      </c>
      <c r="GZ174">
        <v>2.3584000000000001</v>
      </c>
      <c r="HA174">
        <v>44.278700000000001</v>
      </c>
      <c r="HB174">
        <v>13.3878</v>
      </c>
      <c r="HC174">
        <v>18</v>
      </c>
      <c r="HD174">
        <v>423.28500000000003</v>
      </c>
      <c r="HE174">
        <v>642.80700000000002</v>
      </c>
      <c r="HF174">
        <v>20.65</v>
      </c>
      <c r="HG174">
        <v>32.275199999999998</v>
      </c>
      <c r="HH174">
        <v>30.003599999999999</v>
      </c>
      <c r="HI174">
        <v>32.3277</v>
      </c>
      <c r="HJ174">
        <v>32.306399999999996</v>
      </c>
      <c r="HK174">
        <v>39.190399999999997</v>
      </c>
      <c r="HL174">
        <v>46.907699999999998</v>
      </c>
      <c r="HM174">
        <v>0</v>
      </c>
      <c r="HN174">
        <v>20.517099999999999</v>
      </c>
      <c r="HO174">
        <v>709.05100000000004</v>
      </c>
      <c r="HP174">
        <v>19.653099999999998</v>
      </c>
      <c r="HQ174">
        <v>95.318700000000007</v>
      </c>
      <c r="HR174">
        <v>99.391300000000001</v>
      </c>
    </row>
    <row r="175" spans="1:226" x14ac:dyDescent="0.2">
      <c r="A175">
        <v>159</v>
      </c>
      <c r="B175">
        <v>1657480968.5999999</v>
      </c>
      <c r="C175">
        <v>1699.5999999046301</v>
      </c>
      <c r="D175" t="s">
        <v>677</v>
      </c>
      <c r="E175" t="s">
        <v>678</v>
      </c>
      <c r="F175">
        <v>5</v>
      </c>
      <c r="G175" t="s">
        <v>596</v>
      </c>
      <c r="H175" t="s">
        <v>354</v>
      </c>
      <c r="I175">
        <v>1657480965.8499999</v>
      </c>
      <c r="J175">
        <f t="shared" si="68"/>
        <v>4.7357533079058316E-3</v>
      </c>
      <c r="K175">
        <f t="shared" si="69"/>
        <v>4.7357533079058314</v>
      </c>
      <c r="L175">
        <f t="shared" si="70"/>
        <v>41.507502676943453</v>
      </c>
      <c r="M175">
        <f t="shared" si="71"/>
        <v>648.25220000000002</v>
      </c>
      <c r="N175">
        <f t="shared" si="72"/>
        <v>316.39024572008952</v>
      </c>
      <c r="O175">
        <f t="shared" si="73"/>
        <v>23.221289243798633</v>
      </c>
      <c r="P175">
        <f t="shared" si="74"/>
        <v>47.578116085305659</v>
      </c>
      <c r="Q175">
        <f t="shared" si="75"/>
        <v>0.21773924244122247</v>
      </c>
      <c r="R175">
        <f t="shared" si="76"/>
        <v>3.3016309546608857</v>
      </c>
      <c r="S175">
        <f t="shared" si="77"/>
        <v>0.21006473752050545</v>
      </c>
      <c r="T175">
        <f t="shared" si="78"/>
        <v>0.13195744929121889</v>
      </c>
      <c r="U175">
        <f t="shared" si="79"/>
        <v>321.52474598377415</v>
      </c>
      <c r="V175">
        <f t="shared" si="80"/>
        <v>25.784688614056595</v>
      </c>
      <c r="W175">
        <f t="shared" si="81"/>
        <v>25.07779</v>
      </c>
      <c r="X175">
        <f t="shared" si="82"/>
        <v>3.1944541172270653</v>
      </c>
      <c r="Y175">
        <f t="shared" si="83"/>
        <v>49.561005896911425</v>
      </c>
      <c r="Z175">
        <f t="shared" si="84"/>
        <v>1.5938045989848759</v>
      </c>
      <c r="AA175">
        <f t="shared" si="85"/>
        <v>3.2158439283900808</v>
      </c>
      <c r="AB175">
        <f t="shared" si="86"/>
        <v>1.6006495182421894</v>
      </c>
      <c r="AC175">
        <f t="shared" si="87"/>
        <v>-208.84672087864718</v>
      </c>
      <c r="AD175">
        <f t="shared" si="88"/>
        <v>19.944623015501282</v>
      </c>
      <c r="AE175">
        <f t="shared" si="89"/>
        <v>1.2795057437640103</v>
      </c>
      <c r="AF175">
        <f t="shared" si="90"/>
        <v>133.90215386439226</v>
      </c>
      <c r="AG175">
        <f t="shared" si="91"/>
        <v>90.097664228663888</v>
      </c>
      <c r="AH175">
        <f t="shared" si="92"/>
        <v>4.8063051939198811</v>
      </c>
      <c r="AI175">
        <f t="shared" si="93"/>
        <v>41.507502676943453</v>
      </c>
      <c r="AJ175">
        <v>702.72499923884504</v>
      </c>
      <c r="AK175">
        <v>670.31955757575702</v>
      </c>
      <c r="AL175">
        <v>3.4045550852772202</v>
      </c>
      <c r="AM175">
        <v>66.223710753450206</v>
      </c>
      <c r="AN175">
        <f t="shared" si="94"/>
        <v>4.7357533079058314</v>
      </c>
      <c r="AO175">
        <v>19.595284237105801</v>
      </c>
      <c r="AP175">
        <v>21.7095524475525</v>
      </c>
      <c r="AQ175">
        <v>-5.9357189115865298E-3</v>
      </c>
      <c r="AR175">
        <v>78.858647777801593</v>
      </c>
      <c r="AS175">
        <v>20</v>
      </c>
      <c r="AT175">
        <v>4</v>
      </c>
      <c r="AU175">
        <f t="shared" si="95"/>
        <v>1</v>
      </c>
      <c r="AV175">
        <f t="shared" si="96"/>
        <v>0</v>
      </c>
      <c r="AW175">
        <f t="shared" si="97"/>
        <v>39009.432039589956</v>
      </c>
      <c r="AX175">
        <f t="shared" si="98"/>
        <v>2000.0530000000001</v>
      </c>
      <c r="AY175">
        <f t="shared" si="99"/>
        <v>1681.2446687998831</v>
      </c>
      <c r="AZ175">
        <f t="shared" si="100"/>
        <v>0.84060005849839126</v>
      </c>
      <c r="BA175">
        <f t="shared" si="101"/>
        <v>0.16075811290189518</v>
      </c>
      <c r="BB175">
        <v>2.2519999999999998</v>
      </c>
      <c r="BC175">
        <v>0.5</v>
      </c>
      <c r="BD175" t="s">
        <v>355</v>
      </c>
      <c r="BE175">
        <v>2</v>
      </c>
      <c r="BF175" t="b">
        <v>1</v>
      </c>
      <c r="BG175">
        <v>1657480965.8499999</v>
      </c>
      <c r="BH175">
        <v>648.25220000000002</v>
      </c>
      <c r="BI175">
        <v>690.23350000000005</v>
      </c>
      <c r="BJ175">
        <v>21.715599999999998</v>
      </c>
      <c r="BK175">
        <v>19.597950000000001</v>
      </c>
      <c r="BL175">
        <v>644.28560000000004</v>
      </c>
      <c r="BM175">
        <v>21.414000000000001</v>
      </c>
      <c r="BN175">
        <v>500.02379999999999</v>
      </c>
      <c r="BO175">
        <v>73.369879999999995</v>
      </c>
      <c r="BP175">
        <v>2.4573709999999999E-2</v>
      </c>
      <c r="BQ175">
        <v>25.18984</v>
      </c>
      <c r="BR175">
        <v>25.07779</v>
      </c>
      <c r="BS175">
        <v>999.9</v>
      </c>
      <c r="BT175">
        <v>0</v>
      </c>
      <c r="BU175">
        <v>0</v>
      </c>
      <c r="BV175">
        <v>9994.125</v>
      </c>
      <c r="BW175">
        <v>0</v>
      </c>
      <c r="BX175">
        <v>1715.9349999999999</v>
      </c>
      <c r="BY175">
        <v>-41.98142</v>
      </c>
      <c r="BZ175">
        <v>662.64189999999996</v>
      </c>
      <c r="CA175">
        <v>704.03110000000004</v>
      </c>
      <c r="CB175">
        <v>2.1176520000000001</v>
      </c>
      <c r="CC175">
        <v>690.23350000000005</v>
      </c>
      <c r="CD175">
        <v>19.597950000000001</v>
      </c>
      <c r="CE175">
        <v>1.59327</v>
      </c>
      <c r="CF175">
        <v>1.4379010000000001</v>
      </c>
      <c r="CG175">
        <v>13.893879999999999</v>
      </c>
      <c r="CH175">
        <v>12.323320000000001</v>
      </c>
      <c r="CI175">
        <v>2000.0530000000001</v>
      </c>
      <c r="CJ175">
        <v>0.97999950000000002</v>
      </c>
      <c r="CK175">
        <v>2.0000549999999999E-2</v>
      </c>
      <c r="CL175">
        <v>0</v>
      </c>
      <c r="CM175">
        <v>2.5766900000000001</v>
      </c>
      <c r="CN175">
        <v>0</v>
      </c>
      <c r="CO175">
        <v>3697.2170000000001</v>
      </c>
      <c r="CP175">
        <v>16705.84</v>
      </c>
      <c r="CQ175">
        <v>45.811999999999998</v>
      </c>
      <c r="CR175">
        <v>48.311999999999998</v>
      </c>
      <c r="CS175">
        <v>47</v>
      </c>
      <c r="CT175">
        <v>46.162199999999999</v>
      </c>
      <c r="CU175">
        <v>45.099800000000002</v>
      </c>
      <c r="CV175">
        <v>1960.05</v>
      </c>
      <c r="CW175">
        <v>40.005000000000003</v>
      </c>
      <c r="CX175">
        <v>0</v>
      </c>
      <c r="CY175">
        <v>1651547752.8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3.5000000000000003E-2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-41.329772499999997</v>
      </c>
      <c r="DO175">
        <v>-5.7542015009380902</v>
      </c>
      <c r="DP175">
        <v>0.61780313490119998</v>
      </c>
      <c r="DQ175">
        <v>0</v>
      </c>
      <c r="DR175">
        <v>2.1688955000000001</v>
      </c>
      <c r="DS175">
        <v>-0.35142664165103599</v>
      </c>
      <c r="DT175">
        <v>3.51658040537964E-2</v>
      </c>
      <c r="DU175">
        <v>0</v>
      </c>
      <c r="DV175">
        <v>0</v>
      </c>
      <c r="DW175">
        <v>2</v>
      </c>
      <c r="DX175" t="s">
        <v>357</v>
      </c>
      <c r="DY175">
        <v>2.8201700000000001</v>
      </c>
      <c r="DZ175">
        <v>2.64113</v>
      </c>
      <c r="EA175">
        <v>0.1017</v>
      </c>
      <c r="EB175">
        <v>0.10648299999999999</v>
      </c>
      <c r="EC175">
        <v>7.7094899999999994E-2</v>
      </c>
      <c r="ED175">
        <v>7.1870000000000003E-2</v>
      </c>
      <c r="EE175">
        <v>24953</v>
      </c>
      <c r="EF175">
        <v>21704.9</v>
      </c>
      <c r="EG175">
        <v>24892.2</v>
      </c>
      <c r="EH175">
        <v>23680.1</v>
      </c>
      <c r="EI175">
        <v>39266.800000000003</v>
      </c>
      <c r="EJ175">
        <v>36418.300000000003</v>
      </c>
      <c r="EK175">
        <v>45057.8</v>
      </c>
      <c r="EL175">
        <v>42293.9</v>
      </c>
      <c r="EM175">
        <v>1.72418</v>
      </c>
      <c r="EN175">
        <v>2.0535800000000002</v>
      </c>
      <c r="EO175">
        <v>-1.55903E-2</v>
      </c>
      <c r="EP175">
        <v>0</v>
      </c>
      <c r="EQ175">
        <v>25.313500000000001</v>
      </c>
      <c r="ER175">
        <v>999.9</v>
      </c>
      <c r="ES175">
        <v>33.634</v>
      </c>
      <c r="ET175">
        <v>39.005000000000003</v>
      </c>
      <c r="EU175">
        <v>32.220100000000002</v>
      </c>
      <c r="EV175">
        <v>52.8108</v>
      </c>
      <c r="EW175">
        <v>29.098600000000001</v>
      </c>
      <c r="EX175">
        <v>2</v>
      </c>
      <c r="EY175">
        <v>0.38408799999999998</v>
      </c>
      <c r="EZ175">
        <v>6.0016499999999997</v>
      </c>
      <c r="FA175">
        <v>20.138100000000001</v>
      </c>
      <c r="FB175">
        <v>5.2340600000000004</v>
      </c>
      <c r="FC175">
        <v>11.992000000000001</v>
      </c>
      <c r="FD175">
        <v>4.9558</v>
      </c>
      <c r="FE175">
        <v>3.3039999999999998</v>
      </c>
      <c r="FF175">
        <v>348.2</v>
      </c>
      <c r="FG175">
        <v>9999</v>
      </c>
      <c r="FH175">
        <v>9999</v>
      </c>
      <c r="FI175">
        <v>6254.3</v>
      </c>
      <c r="FJ175">
        <v>1.8681300000000001</v>
      </c>
      <c r="FK175">
        <v>1.8640000000000001</v>
      </c>
      <c r="FL175">
        <v>1.87134</v>
      </c>
      <c r="FM175">
        <v>1.86249</v>
      </c>
      <c r="FN175">
        <v>1.86185</v>
      </c>
      <c r="FO175">
        <v>1.86815</v>
      </c>
      <c r="FP175">
        <v>1.85836</v>
      </c>
      <c r="FQ175">
        <v>1.86459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3.9940000000000002</v>
      </c>
      <c r="GF175">
        <v>0.30130000000000001</v>
      </c>
      <c r="GG175">
        <v>1.5888367920270901</v>
      </c>
      <c r="GH175">
        <v>4.7671702753221603E-3</v>
      </c>
      <c r="GI175">
        <v>-2.2125445796511702E-6</v>
      </c>
      <c r="GJ175">
        <v>8.4011376092462001E-10</v>
      </c>
      <c r="GK175">
        <v>-6.0944756582233202E-2</v>
      </c>
      <c r="GL175">
        <v>-8.7290647325877699E-3</v>
      </c>
      <c r="GM175">
        <v>1.43137740804298E-3</v>
      </c>
      <c r="GN175">
        <v>-1.08861914993027E-5</v>
      </c>
      <c r="GO175">
        <v>12</v>
      </c>
      <c r="GP175">
        <v>2219</v>
      </c>
      <c r="GQ175">
        <v>4</v>
      </c>
      <c r="GR175">
        <v>38</v>
      </c>
      <c r="GS175">
        <v>3047.5</v>
      </c>
      <c r="GT175">
        <v>3047.5</v>
      </c>
      <c r="GU175">
        <v>1.9995099999999999</v>
      </c>
      <c r="GV175">
        <v>2.4194300000000002</v>
      </c>
      <c r="GW175">
        <v>1.9982899999999999</v>
      </c>
      <c r="GX175">
        <v>2.7026400000000002</v>
      </c>
      <c r="GY175">
        <v>2.0935100000000002</v>
      </c>
      <c r="GZ175">
        <v>2.4011200000000001</v>
      </c>
      <c r="HA175">
        <v>44.278700000000001</v>
      </c>
      <c r="HB175">
        <v>13.3965</v>
      </c>
      <c r="HC175">
        <v>18</v>
      </c>
      <c r="HD175">
        <v>423.416</v>
      </c>
      <c r="HE175">
        <v>642.82600000000002</v>
      </c>
      <c r="HF175">
        <v>20.447700000000001</v>
      </c>
      <c r="HG175">
        <v>32.255600000000001</v>
      </c>
      <c r="HH175">
        <v>29.998899999999999</v>
      </c>
      <c r="HI175">
        <v>32.312100000000001</v>
      </c>
      <c r="HJ175">
        <v>32.290700000000001</v>
      </c>
      <c r="HK175">
        <v>40.040799999999997</v>
      </c>
      <c r="HL175">
        <v>46.907699999999998</v>
      </c>
      <c r="HM175">
        <v>0</v>
      </c>
      <c r="HN175">
        <v>20.439299999999999</v>
      </c>
      <c r="HO175">
        <v>722.476</v>
      </c>
      <c r="HP175">
        <v>19.704799999999999</v>
      </c>
      <c r="HQ175">
        <v>95.319699999999997</v>
      </c>
      <c r="HR175">
        <v>99.3917</v>
      </c>
    </row>
    <row r="176" spans="1:226" x14ac:dyDescent="0.2">
      <c r="A176">
        <v>160</v>
      </c>
      <c r="B176">
        <v>1657480973.5999999</v>
      </c>
      <c r="C176">
        <v>1704.5999999046301</v>
      </c>
      <c r="D176" t="s">
        <v>679</v>
      </c>
      <c r="E176" t="s">
        <v>680</v>
      </c>
      <c r="F176">
        <v>5</v>
      </c>
      <c r="G176" t="s">
        <v>596</v>
      </c>
      <c r="H176" t="s">
        <v>354</v>
      </c>
      <c r="I176">
        <v>1657480971.0999999</v>
      </c>
      <c r="J176">
        <f t="shared" si="68"/>
        <v>4.7730547597406086E-3</v>
      </c>
      <c r="K176">
        <f t="shared" si="69"/>
        <v>4.7730547597406083</v>
      </c>
      <c r="L176">
        <f t="shared" si="70"/>
        <v>42.520140207063818</v>
      </c>
      <c r="M176">
        <f t="shared" si="71"/>
        <v>665.78499999999997</v>
      </c>
      <c r="N176">
        <f t="shared" si="72"/>
        <v>329.46731297518687</v>
      </c>
      <c r="O176">
        <f t="shared" si="73"/>
        <v>24.180518361291863</v>
      </c>
      <c r="P176">
        <f t="shared" si="74"/>
        <v>48.8638046420865</v>
      </c>
      <c r="Q176">
        <f t="shared" si="75"/>
        <v>0.22034182188018506</v>
      </c>
      <c r="R176">
        <f t="shared" si="76"/>
        <v>3.3052347924947636</v>
      </c>
      <c r="S176">
        <f t="shared" si="77"/>
        <v>0.21249455555751148</v>
      </c>
      <c r="T176">
        <f t="shared" si="78"/>
        <v>0.13349085948770223</v>
      </c>
      <c r="U176">
        <f t="shared" si="79"/>
        <v>321.52038633333319</v>
      </c>
      <c r="V176">
        <f t="shared" si="80"/>
        <v>25.754859175823483</v>
      </c>
      <c r="W176">
        <f t="shared" si="81"/>
        <v>25.044444444444402</v>
      </c>
      <c r="X176">
        <f t="shared" si="82"/>
        <v>3.1881126614461994</v>
      </c>
      <c r="Y176">
        <f t="shared" si="83"/>
        <v>49.604764579719799</v>
      </c>
      <c r="Z176">
        <f t="shared" si="84"/>
        <v>1.5932632331698484</v>
      </c>
      <c r="AA176">
        <f t="shared" si="85"/>
        <v>3.2119157235577962</v>
      </c>
      <c r="AB176">
        <f t="shared" si="86"/>
        <v>1.594849428276351</v>
      </c>
      <c r="AC176">
        <f t="shared" si="87"/>
        <v>-210.49171490456084</v>
      </c>
      <c r="AD176">
        <f t="shared" si="88"/>
        <v>22.250218357543361</v>
      </c>
      <c r="AE176">
        <f t="shared" si="89"/>
        <v>1.4254735933289007</v>
      </c>
      <c r="AF176">
        <f t="shared" si="90"/>
        <v>134.7043633796446</v>
      </c>
      <c r="AG176">
        <f t="shared" si="91"/>
        <v>90.844466399530205</v>
      </c>
      <c r="AH176">
        <f t="shared" si="92"/>
        <v>4.7607879996459879</v>
      </c>
      <c r="AI176">
        <f t="shared" si="93"/>
        <v>42.520140207063818</v>
      </c>
      <c r="AJ176">
        <v>720.33279621988697</v>
      </c>
      <c r="AK176">
        <v>687.40624242424201</v>
      </c>
      <c r="AL176">
        <v>3.41798933011082</v>
      </c>
      <c r="AM176">
        <v>66.223710753450206</v>
      </c>
      <c r="AN176">
        <f t="shared" si="94"/>
        <v>4.7730547597406083</v>
      </c>
      <c r="AO176">
        <v>19.606456396660199</v>
      </c>
      <c r="AP176">
        <v>21.711211888111901</v>
      </c>
      <c r="AQ176">
        <v>-3.4058337202633198E-4</v>
      </c>
      <c r="AR176">
        <v>78.858647777801593</v>
      </c>
      <c r="AS176">
        <v>20</v>
      </c>
      <c r="AT176">
        <v>4</v>
      </c>
      <c r="AU176">
        <f t="shared" si="95"/>
        <v>1</v>
      </c>
      <c r="AV176">
        <f t="shared" si="96"/>
        <v>0</v>
      </c>
      <c r="AW176">
        <f t="shared" si="97"/>
        <v>39068.212294549419</v>
      </c>
      <c r="AX176">
        <f t="shared" si="98"/>
        <v>2000.03111111111</v>
      </c>
      <c r="AY176">
        <f t="shared" si="99"/>
        <v>1681.2258333333325</v>
      </c>
      <c r="AZ176">
        <f t="shared" si="100"/>
        <v>0.84059984066914517</v>
      </c>
      <c r="BA176">
        <f t="shared" si="101"/>
        <v>0.16075769249145014</v>
      </c>
      <c r="BB176">
        <v>2.2519999999999998</v>
      </c>
      <c r="BC176">
        <v>0.5</v>
      </c>
      <c r="BD176" t="s">
        <v>355</v>
      </c>
      <c r="BE176">
        <v>2</v>
      </c>
      <c r="BF176" t="b">
        <v>1</v>
      </c>
      <c r="BG176">
        <v>1657480971.0999999</v>
      </c>
      <c r="BH176">
        <v>665.78499999999997</v>
      </c>
      <c r="BI176">
        <v>708.13011111111098</v>
      </c>
      <c r="BJ176">
        <v>21.7087222222222</v>
      </c>
      <c r="BK176">
        <v>19.610955555555599</v>
      </c>
      <c r="BL176">
        <v>661.76677777777797</v>
      </c>
      <c r="BM176">
        <v>21.4073666666667</v>
      </c>
      <c r="BN176">
        <v>499.98644444444398</v>
      </c>
      <c r="BO176">
        <v>73.367988888888902</v>
      </c>
      <c r="BP176">
        <v>2.4780011111111101E-2</v>
      </c>
      <c r="BQ176">
        <v>25.169311111111099</v>
      </c>
      <c r="BR176">
        <v>25.044444444444402</v>
      </c>
      <c r="BS176">
        <v>999.9</v>
      </c>
      <c r="BT176">
        <v>0</v>
      </c>
      <c r="BU176">
        <v>0</v>
      </c>
      <c r="BV176">
        <v>10009.3777777778</v>
      </c>
      <c r="BW176">
        <v>0</v>
      </c>
      <c r="BX176">
        <v>1731.5533333333301</v>
      </c>
      <c r="BY176">
        <v>-42.345100000000002</v>
      </c>
      <c r="BZ176">
        <v>680.55911111111095</v>
      </c>
      <c r="CA176">
        <v>722.29488888888898</v>
      </c>
      <c r="CB176">
        <v>2.0977955555555599</v>
      </c>
      <c r="CC176">
        <v>708.13011111111098</v>
      </c>
      <c r="CD176">
        <v>19.610955555555599</v>
      </c>
      <c r="CE176">
        <v>1.59272777777778</v>
      </c>
      <c r="CF176">
        <v>1.43881555555556</v>
      </c>
      <c r="CG176">
        <v>13.8886</v>
      </c>
      <c r="CH176">
        <v>12.332988888888901</v>
      </c>
      <c r="CI176">
        <v>2000.03111111111</v>
      </c>
      <c r="CJ176">
        <v>0.98000733333333301</v>
      </c>
      <c r="CK176">
        <v>1.9993088888888899E-2</v>
      </c>
      <c r="CL176">
        <v>0</v>
      </c>
      <c r="CM176">
        <v>2.53833333333333</v>
      </c>
      <c r="CN176">
        <v>0</v>
      </c>
      <c r="CO176">
        <v>3721.8233333333301</v>
      </c>
      <c r="CP176">
        <v>16705.7</v>
      </c>
      <c r="CQ176">
        <v>45.770666666666699</v>
      </c>
      <c r="CR176">
        <v>48.298222222222201</v>
      </c>
      <c r="CS176">
        <v>46.972000000000001</v>
      </c>
      <c r="CT176">
        <v>46.125</v>
      </c>
      <c r="CU176">
        <v>45.061999999999998</v>
      </c>
      <c r="CV176">
        <v>1960.04111111111</v>
      </c>
      <c r="CW176">
        <v>39.99</v>
      </c>
      <c r="CX176">
        <v>0</v>
      </c>
      <c r="CY176">
        <v>1651547758.2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3.5000000000000003E-2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-41.672134999999997</v>
      </c>
      <c r="DO176">
        <v>-6.2039684803000403</v>
      </c>
      <c r="DP176">
        <v>0.65169133243814104</v>
      </c>
      <c r="DQ176">
        <v>0</v>
      </c>
      <c r="DR176">
        <v>2.1478079999999999</v>
      </c>
      <c r="DS176">
        <v>-0.39509718574109198</v>
      </c>
      <c r="DT176">
        <v>3.8621687702636701E-2</v>
      </c>
      <c r="DU176">
        <v>0</v>
      </c>
      <c r="DV176">
        <v>0</v>
      </c>
      <c r="DW176">
        <v>2</v>
      </c>
      <c r="DX176" t="s">
        <v>357</v>
      </c>
      <c r="DY176">
        <v>2.8204199999999999</v>
      </c>
      <c r="DZ176">
        <v>2.6413199999999999</v>
      </c>
      <c r="EA176">
        <v>0.103496</v>
      </c>
      <c r="EB176">
        <v>0.108172</v>
      </c>
      <c r="EC176">
        <v>7.7108899999999994E-2</v>
      </c>
      <c r="ED176">
        <v>7.1923600000000004E-2</v>
      </c>
      <c r="EE176">
        <v>24904.9</v>
      </c>
      <c r="EF176">
        <v>21664.7</v>
      </c>
      <c r="EG176">
        <v>24893.9</v>
      </c>
      <c r="EH176">
        <v>23680.9</v>
      </c>
      <c r="EI176">
        <v>39268.800000000003</v>
      </c>
      <c r="EJ176">
        <v>36417.800000000003</v>
      </c>
      <c r="EK176">
        <v>45060.7</v>
      </c>
      <c r="EL176">
        <v>42295.6</v>
      </c>
      <c r="EM176">
        <v>1.7242299999999999</v>
      </c>
      <c r="EN176">
        <v>2.0537000000000001</v>
      </c>
      <c r="EO176">
        <v>-1.72146E-2</v>
      </c>
      <c r="EP176">
        <v>0</v>
      </c>
      <c r="EQ176">
        <v>25.313400000000001</v>
      </c>
      <c r="ER176">
        <v>999.9</v>
      </c>
      <c r="ES176">
        <v>33.634</v>
      </c>
      <c r="ET176">
        <v>39.034999999999997</v>
      </c>
      <c r="EU176">
        <v>32.2714</v>
      </c>
      <c r="EV176">
        <v>53.000799999999998</v>
      </c>
      <c r="EW176">
        <v>29.058499999999999</v>
      </c>
      <c r="EX176">
        <v>2</v>
      </c>
      <c r="EY176">
        <v>0.37992399999999998</v>
      </c>
      <c r="EZ176">
        <v>5.6269</v>
      </c>
      <c r="FA176">
        <v>20.152100000000001</v>
      </c>
      <c r="FB176">
        <v>5.2330100000000002</v>
      </c>
      <c r="FC176">
        <v>11.992000000000001</v>
      </c>
      <c r="FD176">
        <v>4.9556500000000003</v>
      </c>
      <c r="FE176">
        <v>3.3039499999999999</v>
      </c>
      <c r="FF176">
        <v>348.2</v>
      </c>
      <c r="FG176">
        <v>9999</v>
      </c>
      <c r="FH176">
        <v>9999</v>
      </c>
      <c r="FI176">
        <v>6254.5</v>
      </c>
      <c r="FJ176">
        <v>1.8681399999999999</v>
      </c>
      <c r="FK176">
        <v>1.8640099999999999</v>
      </c>
      <c r="FL176">
        <v>1.87134</v>
      </c>
      <c r="FM176">
        <v>1.86249</v>
      </c>
      <c r="FN176">
        <v>1.86188</v>
      </c>
      <c r="FO176">
        <v>1.86819</v>
      </c>
      <c r="FP176">
        <v>1.8583700000000001</v>
      </c>
      <c r="FQ176">
        <v>1.8646199999999999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4.0430000000000001</v>
      </c>
      <c r="GF176">
        <v>0.30149999999999999</v>
      </c>
      <c r="GG176">
        <v>1.5888367920270901</v>
      </c>
      <c r="GH176">
        <v>4.7671702753221603E-3</v>
      </c>
      <c r="GI176">
        <v>-2.2125445796511702E-6</v>
      </c>
      <c r="GJ176">
        <v>8.4011376092462001E-10</v>
      </c>
      <c r="GK176">
        <v>-6.0944756582233202E-2</v>
      </c>
      <c r="GL176">
        <v>-8.7290647325877699E-3</v>
      </c>
      <c r="GM176">
        <v>1.43137740804298E-3</v>
      </c>
      <c r="GN176">
        <v>-1.08861914993027E-5</v>
      </c>
      <c r="GO176">
        <v>12</v>
      </c>
      <c r="GP176">
        <v>2219</v>
      </c>
      <c r="GQ176">
        <v>4</v>
      </c>
      <c r="GR176">
        <v>38</v>
      </c>
      <c r="GS176">
        <v>3047.6</v>
      </c>
      <c r="GT176">
        <v>3047.6</v>
      </c>
      <c r="GU176">
        <v>2.03247</v>
      </c>
      <c r="GV176">
        <v>2.4047900000000002</v>
      </c>
      <c r="GW176">
        <v>1.9982899999999999</v>
      </c>
      <c r="GX176">
        <v>2.7014200000000002</v>
      </c>
      <c r="GY176">
        <v>2.0935100000000002</v>
      </c>
      <c r="GZ176">
        <v>2.4169900000000002</v>
      </c>
      <c r="HA176">
        <v>44.278700000000001</v>
      </c>
      <c r="HB176">
        <v>13.414099999999999</v>
      </c>
      <c r="HC176">
        <v>18</v>
      </c>
      <c r="HD176">
        <v>423.35300000000001</v>
      </c>
      <c r="HE176">
        <v>642.77800000000002</v>
      </c>
      <c r="HF176">
        <v>20.3598</v>
      </c>
      <c r="HG176">
        <v>32.2378</v>
      </c>
      <c r="HH176">
        <v>29.997199999999999</v>
      </c>
      <c r="HI176">
        <v>32.297899999999998</v>
      </c>
      <c r="HJ176">
        <v>32.276499999999999</v>
      </c>
      <c r="HK176">
        <v>40.720700000000001</v>
      </c>
      <c r="HL176">
        <v>46.624299999999998</v>
      </c>
      <c r="HM176">
        <v>0</v>
      </c>
      <c r="HN176">
        <v>20.3935</v>
      </c>
      <c r="HO176">
        <v>742.86500000000001</v>
      </c>
      <c r="HP176">
        <v>19.742699999999999</v>
      </c>
      <c r="HQ176">
        <v>95.325999999999993</v>
      </c>
      <c r="HR176">
        <v>99.395499999999998</v>
      </c>
    </row>
    <row r="177" spans="1:226" x14ac:dyDescent="0.2">
      <c r="A177">
        <v>161</v>
      </c>
      <c r="B177">
        <v>1657480978.5999999</v>
      </c>
      <c r="C177">
        <v>1709.5999999046301</v>
      </c>
      <c r="D177" t="s">
        <v>681</v>
      </c>
      <c r="E177" t="s">
        <v>682</v>
      </c>
      <c r="F177">
        <v>5</v>
      </c>
      <c r="G177" t="s">
        <v>596</v>
      </c>
      <c r="H177" t="s">
        <v>354</v>
      </c>
      <c r="I177">
        <v>1657480975.8</v>
      </c>
      <c r="J177">
        <f t="shared" si="68"/>
        <v>4.7657064104635796E-3</v>
      </c>
      <c r="K177">
        <f t="shared" si="69"/>
        <v>4.7657064104635793</v>
      </c>
      <c r="L177">
        <f t="shared" si="70"/>
        <v>42.837128817646075</v>
      </c>
      <c r="M177">
        <f t="shared" si="71"/>
        <v>681.31470000000002</v>
      </c>
      <c r="N177">
        <f t="shared" si="72"/>
        <v>342.96147822013864</v>
      </c>
      <c r="O177">
        <f t="shared" si="73"/>
        <v>25.171271268980721</v>
      </c>
      <c r="P177">
        <f t="shared" si="74"/>
        <v>50.004324748788072</v>
      </c>
      <c r="Q177">
        <f t="shared" si="75"/>
        <v>0.22091446311218882</v>
      </c>
      <c r="R177">
        <f t="shared" si="76"/>
        <v>3.2980668055674696</v>
      </c>
      <c r="S177">
        <f t="shared" si="77"/>
        <v>0.21301065867799868</v>
      </c>
      <c r="T177">
        <f t="shared" si="78"/>
        <v>0.13381822804518487</v>
      </c>
      <c r="U177">
        <f t="shared" si="79"/>
        <v>321.52292219999998</v>
      </c>
      <c r="V177">
        <f t="shared" si="80"/>
        <v>25.74083586860629</v>
      </c>
      <c r="W177">
        <f t="shared" si="81"/>
        <v>25.01634</v>
      </c>
      <c r="X177">
        <f t="shared" si="82"/>
        <v>3.1827764742112841</v>
      </c>
      <c r="Y177">
        <f t="shared" si="83"/>
        <v>49.683004982286953</v>
      </c>
      <c r="Z177">
        <f t="shared" si="84"/>
        <v>1.594166303135689</v>
      </c>
      <c r="AA177">
        <f t="shared" si="85"/>
        <v>3.2086752878656255</v>
      </c>
      <c r="AB177">
        <f t="shared" si="86"/>
        <v>1.5886101710755951</v>
      </c>
      <c r="AC177">
        <f t="shared" si="87"/>
        <v>-210.16765270144387</v>
      </c>
      <c r="AD177">
        <f t="shared" si="88"/>
        <v>24.185087464111266</v>
      </c>
      <c r="AE177">
        <f t="shared" si="89"/>
        <v>1.5524476715537332</v>
      </c>
      <c r="AF177">
        <f t="shared" si="90"/>
        <v>137.09280463422112</v>
      </c>
      <c r="AG177">
        <f t="shared" si="91"/>
        <v>90.173834264137099</v>
      </c>
      <c r="AH177">
        <f t="shared" si="92"/>
        <v>4.7079175600305234</v>
      </c>
      <c r="AI177">
        <f t="shared" si="93"/>
        <v>42.837128817646075</v>
      </c>
      <c r="AJ177">
        <v>736.79526432027399</v>
      </c>
      <c r="AK177">
        <v>704.09138787878703</v>
      </c>
      <c r="AL177">
        <v>3.3240382234035302</v>
      </c>
      <c r="AM177">
        <v>66.223710753450206</v>
      </c>
      <c r="AN177">
        <f t="shared" si="94"/>
        <v>4.7657064104635793</v>
      </c>
      <c r="AO177">
        <v>19.633540240443999</v>
      </c>
      <c r="AP177">
        <v>21.730900699300701</v>
      </c>
      <c r="AQ177">
        <v>5.1647209466412704E-4</v>
      </c>
      <c r="AR177">
        <v>78.858647777801593</v>
      </c>
      <c r="AS177">
        <v>20</v>
      </c>
      <c r="AT177">
        <v>4</v>
      </c>
      <c r="AU177">
        <f t="shared" si="95"/>
        <v>1</v>
      </c>
      <c r="AV177">
        <f t="shared" si="96"/>
        <v>0</v>
      </c>
      <c r="AW177">
        <f t="shared" si="97"/>
        <v>38958.791145690324</v>
      </c>
      <c r="AX177">
        <f t="shared" si="98"/>
        <v>2000.047</v>
      </c>
      <c r="AY177">
        <f t="shared" si="99"/>
        <v>1681.23918</v>
      </c>
      <c r="AZ177">
        <f t="shared" si="100"/>
        <v>0.84059983590385623</v>
      </c>
      <c r="BA177">
        <f t="shared" si="101"/>
        <v>0.16075768329444257</v>
      </c>
      <c r="BB177">
        <v>2.2519999999999998</v>
      </c>
      <c r="BC177">
        <v>0.5</v>
      </c>
      <c r="BD177" t="s">
        <v>355</v>
      </c>
      <c r="BE177">
        <v>2</v>
      </c>
      <c r="BF177" t="b">
        <v>1</v>
      </c>
      <c r="BG177">
        <v>1657480975.8</v>
      </c>
      <c r="BH177">
        <v>681.31470000000002</v>
      </c>
      <c r="BI177">
        <v>723.37249999999995</v>
      </c>
      <c r="BJ177">
        <v>21.720700000000001</v>
      </c>
      <c r="BK177">
        <v>19.646370000000001</v>
      </c>
      <c r="BL177">
        <v>677.25130000000001</v>
      </c>
      <c r="BM177">
        <v>21.41891</v>
      </c>
      <c r="BN177">
        <v>500.01409999999998</v>
      </c>
      <c r="BO177">
        <v>73.368859999999998</v>
      </c>
      <c r="BP177">
        <v>2.5013270000000001E-2</v>
      </c>
      <c r="BQ177">
        <v>25.152360000000002</v>
      </c>
      <c r="BR177">
        <v>25.01634</v>
      </c>
      <c r="BS177">
        <v>999.9</v>
      </c>
      <c r="BT177">
        <v>0</v>
      </c>
      <c r="BU177">
        <v>0</v>
      </c>
      <c r="BV177">
        <v>9979.44</v>
      </c>
      <c r="BW177">
        <v>0</v>
      </c>
      <c r="BX177">
        <v>1811.317</v>
      </c>
      <c r="BY177">
        <v>-42.057720000000003</v>
      </c>
      <c r="BZ177">
        <v>696.44209999999998</v>
      </c>
      <c r="CA177">
        <v>737.8691</v>
      </c>
      <c r="CB177">
        <v>2.0743369999999999</v>
      </c>
      <c r="CC177">
        <v>723.37249999999995</v>
      </c>
      <c r="CD177">
        <v>19.646370000000001</v>
      </c>
      <c r="CE177">
        <v>1.593623</v>
      </c>
      <c r="CF177">
        <v>1.4414309999999999</v>
      </c>
      <c r="CG177">
        <v>13.89729</v>
      </c>
      <c r="CH177">
        <v>12.36065</v>
      </c>
      <c r="CI177">
        <v>2000.047</v>
      </c>
      <c r="CJ177">
        <v>0.98000770000000004</v>
      </c>
      <c r="CK177">
        <v>1.999271E-2</v>
      </c>
      <c r="CL177">
        <v>0</v>
      </c>
      <c r="CM177">
        <v>2.53302</v>
      </c>
      <c r="CN177">
        <v>0</v>
      </c>
      <c r="CO177">
        <v>3783.4769999999999</v>
      </c>
      <c r="CP177">
        <v>16705.84</v>
      </c>
      <c r="CQ177">
        <v>45.75</v>
      </c>
      <c r="CR177">
        <v>48.2562</v>
      </c>
      <c r="CS177">
        <v>46.943300000000001</v>
      </c>
      <c r="CT177">
        <v>46.087200000000003</v>
      </c>
      <c r="CU177">
        <v>45.061999999999998</v>
      </c>
      <c r="CV177">
        <v>1960.057</v>
      </c>
      <c r="CW177">
        <v>39.99</v>
      </c>
      <c r="CX177">
        <v>0</v>
      </c>
      <c r="CY177">
        <v>1651547763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3.5000000000000003E-2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-41.996924999999997</v>
      </c>
      <c r="DO177">
        <v>-1.89307091932461</v>
      </c>
      <c r="DP177">
        <v>0.30515144498265101</v>
      </c>
      <c r="DQ177">
        <v>0</v>
      </c>
      <c r="DR177">
        <v>2.11845325</v>
      </c>
      <c r="DS177">
        <v>-0.35237414634146702</v>
      </c>
      <c r="DT177">
        <v>3.4731224308070401E-2</v>
      </c>
      <c r="DU177">
        <v>0</v>
      </c>
      <c r="DV177">
        <v>0</v>
      </c>
      <c r="DW177">
        <v>2</v>
      </c>
      <c r="DX177" t="s">
        <v>357</v>
      </c>
      <c r="DY177">
        <v>2.8204199999999999</v>
      </c>
      <c r="DZ177">
        <v>2.6411799999999999</v>
      </c>
      <c r="EA177">
        <v>0.10523399999999999</v>
      </c>
      <c r="EB177">
        <v>0.109875</v>
      </c>
      <c r="EC177">
        <v>7.7163999999999996E-2</v>
      </c>
      <c r="ED177">
        <v>7.2039099999999995E-2</v>
      </c>
      <c r="EE177">
        <v>24858.6</v>
      </c>
      <c r="EF177">
        <v>21624.799999999999</v>
      </c>
      <c r="EG177">
        <v>24895.8</v>
      </c>
      <c r="EH177">
        <v>23682.5</v>
      </c>
      <c r="EI177">
        <v>39269</v>
      </c>
      <c r="EJ177">
        <v>36415.5</v>
      </c>
      <c r="EK177">
        <v>45063.6</v>
      </c>
      <c r="EL177">
        <v>42298.2</v>
      </c>
      <c r="EM177">
        <v>1.72445</v>
      </c>
      <c r="EN177">
        <v>2.05402</v>
      </c>
      <c r="EO177">
        <v>-1.91927E-2</v>
      </c>
      <c r="EP177">
        <v>0</v>
      </c>
      <c r="EQ177">
        <v>25.310099999999998</v>
      </c>
      <c r="ER177">
        <v>999.9</v>
      </c>
      <c r="ES177">
        <v>33.634</v>
      </c>
      <c r="ET177">
        <v>39.034999999999997</v>
      </c>
      <c r="EU177">
        <v>32.272399999999998</v>
      </c>
      <c r="EV177">
        <v>53.3108</v>
      </c>
      <c r="EW177">
        <v>29.066500000000001</v>
      </c>
      <c r="EX177">
        <v>2</v>
      </c>
      <c r="EY177">
        <v>0.37629600000000002</v>
      </c>
      <c r="EZ177">
        <v>5.3807900000000002</v>
      </c>
      <c r="FA177">
        <v>20.161000000000001</v>
      </c>
      <c r="FB177">
        <v>5.23346</v>
      </c>
      <c r="FC177">
        <v>11.992000000000001</v>
      </c>
      <c r="FD177">
        <v>4.9555999999999996</v>
      </c>
      <c r="FE177">
        <v>3.3039000000000001</v>
      </c>
      <c r="FF177">
        <v>348.2</v>
      </c>
      <c r="FG177">
        <v>9999</v>
      </c>
      <c r="FH177">
        <v>9999</v>
      </c>
      <c r="FI177">
        <v>6254.5</v>
      </c>
      <c r="FJ177">
        <v>1.8681300000000001</v>
      </c>
      <c r="FK177">
        <v>1.8640099999999999</v>
      </c>
      <c r="FL177">
        <v>1.87134</v>
      </c>
      <c r="FM177">
        <v>1.86249</v>
      </c>
      <c r="FN177">
        <v>1.8618699999999999</v>
      </c>
      <c r="FO177">
        <v>1.86818</v>
      </c>
      <c r="FP177">
        <v>1.8583700000000001</v>
      </c>
      <c r="FQ177">
        <v>1.8646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4.0910000000000002</v>
      </c>
      <c r="GF177">
        <v>0.30220000000000002</v>
      </c>
      <c r="GG177">
        <v>1.5888367920270901</v>
      </c>
      <c r="GH177">
        <v>4.7671702753221603E-3</v>
      </c>
      <c r="GI177">
        <v>-2.2125445796511702E-6</v>
      </c>
      <c r="GJ177">
        <v>8.4011376092462001E-10</v>
      </c>
      <c r="GK177">
        <v>-6.0944756582233202E-2</v>
      </c>
      <c r="GL177">
        <v>-8.7290647325877699E-3</v>
      </c>
      <c r="GM177">
        <v>1.43137740804298E-3</v>
      </c>
      <c r="GN177">
        <v>-1.08861914993027E-5</v>
      </c>
      <c r="GO177">
        <v>12</v>
      </c>
      <c r="GP177">
        <v>2219</v>
      </c>
      <c r="GQ177">
        <v>4</v>
      </c>
      <c r="GR177">
        <v>38</v>
      </c>
      <c r="GS177">
        <v>3047.6</v>
      </c>
      <c r="GT177">
        <v>3047.6</v>
      </c>
      <c r="GU177">
        <v>2.0715300000000001</v>
      </c>
      <c r="GV177">
        <v>2.4218799999999998</v>
      </c>
      <c r="GW177">
        <v>1.9982899999999999</v>
      </c>
      <c r="GX177">
        <v>2.7026400000000002</v>
      </c>
      <c r="GY177">
        <v>2.0935100000000002</v>
      </c>
      <c r="GZ177">
        <v>2.3559600000000001</v>
      </c>
      <c r="HA177">
        <v>44.306399999999996</v>
      </c>
      <c r="HB177">
        <v>13.4053</v>
      </c>
      <c r="HC177">
        <v>18</v>
      </c>
      <c r="HD177">
        <v>423.392</v>
      </c>
      <c r="HE177">
        <v>642.88199999999995</v>
      </c>
      <c r="HF177">
        <v>20.330500000000001</v>
      </c>
      <c r="HG177">
        <v>32.22</v>
      </c>
      <c r="HH177">
        <v>29.9969</v>
      </c>
      <c r="HI177">
        <v>32.283700000000003</v>
      </c>
      <c r="HJ177">
        <v>32.260800000000003</v>
      </c>
      <c r="HK177">
        <v>41.492600000000003</v>
      </c>
      <c r="HL177">
        <v>46.624299999999998</v>
      </c>
      <c r="HM177">
        <v>0</v>
      </c>
      <c r="HN177">
        <v>20.377500000000001</v>
      </c>
      <c r="HO177">
        <v>756.41</v>
      </c>
      <c r="HP177">
        <v>19.759599999999999</v>
      </c>
      <c r="HQ177">
        <v>95.332499999999996</v>
      </c>
      <c r="HR177">
        <v>99.401700000000005</v>
      </c>
    </row>
    <row r="178" spans="1:226" x14ac:dyDescent="0.2">
      <c r="A178">
        <v>162</v>
      </c>
      <c r="B178">
        <v>1657480983.5999999</v>
      </c>
      <c r="C178">
        <v>1714.5999999046301</v>
      </c>
      <c r="D178" t="s">
        <v>683</v>
      </c>
      <c r="E178" t="s">
        <v>684</v>
      </c>
      <c r="F178">
        <v>5</v>
      </c>
      <c r="G178" t="s">
        <v>596</v>
      </c>
      <c r="H178" t="s">
        <v>354</v>
      </c>
      <c r="I178">
        <v>1657480981.0999999</v>
      </c>
      <c r="J178">
        <f t="shared" si="68"/>
        <v>4.7791316646796202E-3</v>
      </c>
      <c r="K178">
        <f t="shared" si="69"/>
        <v>4.7791316646796203</v>
      </c>
      <c r="L178">
        <f t="shared" si="70"/>
        <v>42.421204150177893</v>
      </c>
      <c r="M178">
        <f t="shared" si="71"/>
        <v>698.67177777777795</v>
      </c>
      <c r="N178">
        <f t="shared" si="72"/>
        <v>364.99591157680192</v>
      </c>
      <c r="O178">
        <f t="shared" si="73"/>
        <v>26.788324212181468</v>
      </c>
      <c r="P178">
        <f t="shared" si="74"/>
        <v>51.277960950732663</v>
      </c>
      <c r="Q178">
        <f t="shared" si="75"/>
        <v>0.2224969266818472</v>
      </c>
      <c r="R178">
        <f t="shared" si="76"/>
        <v>3.3005334325920734</v>
      </c>
      <c r="S178">
        <f t="shared" si="77"/>
        <v>0.21448745112135001</v>
      </c>
      <c r="T178">
        <f t="shared" si="78"/>
        <v>0.13475025517890427</v>
      </c>
      <c r="U178">
        <f t="shared" si="79"/>
        <v>321.52712499999944</v>
      </c>
      <c r="V178">
        <f t="shared" si="80"/>
        <v>25.722474567735606</v>
      </c>
      <c r="W178">
        <f t="shared" si="81"/>
        <v>24.992011111111101</v>
      </c>
      <c r="X178">
        <f t="shared" si="82"/>
        <v>3.178163455536358</v>
      </c>
      <c r="Y178">
        <f t="shared" si="83"/>
        <v>49.78492715276699</v>
      </c>
      <c r="Z178">
        <f t="shared" si="84"/>
        <v>1.5960246447091537</v>
      </c>
      <c r="AA178">
        <f t="shared" si="85"/>
        <v>3.2058390681414273</v>
      </c>
      <c r="AB178">
        <f t="shared" si="86"/>
        <v>1.5821388108272043</v>
      </c>
      <c r="AC178">
        <f t="shared" si="87"/>
        <v>-210.75970641237126</v>
      </c>
      <c r="AD178">
        <f t="shared" si="88"/>
        <v>25.890031149804727</v>
      </c>
      <c r="AE178">
        <f t="shared" si="89"/>
        <v>1.66031913594669</v>
      </c>
      <c r="AF178">
        <f t="shared" si="90"/>
        <v>138.31776887337958</v>
      </c>
      <c r="AG178">
        <f t="shared" si="91"/>
        <v>90.519302053823495</v>
      </c>
      <c r="AH178">
        <f t="shared" si="92"/>
        <v>4.7053416893037125</v>
      </c>
      <c r="AI178">
        <f t="shared" si="93"/>
        <v>42.421204150177893</v>
      </c>
      <c r="AJ178">
        <v>753.72804976333202</v>
      </c>
      <c r="AK178">
        <v>720.97155151515096</v>
      </c>
      <c r="AL178">
        <v>3.3848551215307099</v>
      </c>
      <c r="AM178">
        <v>66.223710753450206</v>
      </c>
      <c r="AN178">
        <f t="shared" si="94"/>
        <v>4.7791316646796203</v>
      </c>
      <c r="AO178">
        <v>19.667927969614599</v>
      </c>
      <c r="AP178">
        <v>21.755425174825199</v>
      </c>
      <c r="AQ178">
        <v>3.9450505478917097E-3</v>
      </c>
      <c r="AR178">
        <v>78.858647777801593</v>
      </c>
      <c r="AS178">
        <v>20</v>
      </c>
      <c r="AT178">
        <v>4</v>
      </c>
      <c r="AU178">
        <f t="shared" si="95"/>
        <v>1</v>
      </c>
      <c r="AV178">
        <f t="shared" si="96"/>
        <v>0</v>
      </c>
      <c r="AW178">
        <f t="shared" si="97"/>
        <v>38999.155001532032</v>
      </c>
      <c r="AX178">
        <f t="shared" si="98"/>
        <v>2000.0733333333301</v>
      </c>
      <c r="AY178">
        <f t="shared" si="99"/>
        <v>1681.2612999999972</v>
      </c>
      <c r="AZ178">
        <f t="shared" si="100"/>
        <v>0.84059982800630639</v>
      </c>
      <c r="BA178">
        <f t="shared" si="101"/>
        <v>0.1607576680521714</v>
      </c>
      <c r="BB178">
        <v>2.2519999999999998</v>
      </c>
      <c r="BC178">
        <v>0.5</v>
      </c>
      <c r="BD178" t="s">
        <v>355</v>
      </c>
      <c r="BE178">
        <v>2</v>
      </c>
      <c r="BF178" t="b">
        <v>1</v>
      </c>
      <c r="BG178">
        <v>1657480981.0999999</v>
      </c>
      <c r="BH178">
        <v>698.67177777777795</v>
      </c>
      <c r="BI178">
        <v>740.92666666666696</v>
      </c>
      <c r="BJ178">
        <v>21.746133333333301</v>
      </c>
      <c r="BK178">
        <v>19.672722222222198</v>
      </c>
      <c r="BL178">
        <v>694.55777777777803</v>
      </c>
      <c r="BM178">
        <v>21.4434</v>
      </c>
      <c r="BN178">
        <v>499.94900000000001</v>
      </c>
      <c r="BO178">
        <v>73.368677777777805</v>
      </c>
      <c r="BP178">
        <v>2.4813388888888899E-2</v>
      </c>
      <c r="BQ178">
        <v>25.137511111111099</v>
      </c>
      <c r="BR178">
        <v>24.992011111111101</v>
      </c>
      <c r="BS178">
        <v>999.9</v>
      </c>
      <c r="BT178">
        <v>0</v>
      </c>
      <c r="BU178">
        <v>0</v>
      </c>
      <c r="BV178">
        <v>9989.7233333333297</v>
      </c>
      <c r="BW178">
        <v>0</v>
      </c>
      <c r="BX178">
        <v>1955.4811111111101</v>
      </c>
      <c r="BY178">
        <v>-42.255033333333301</v>
      </c>
      <c r="BZ178">
        <v>714.20266666666703</v>
      </c>
      <c r="CA178">
        <v>755.79533333333302</v>
      </c>
      <c r="CB178">
        <v>2.0733999999999999</v>
      </c>
      <c r="CC178">
        <v>740.92666666666696</v>
      </c>
      <c r="CD178">
        <v>19.672722222222198</v>
      </c>
      <c r="CE178">
        <v>1.59548333333333</v>
      </c>
      <c r="CF178">
        <v>1.44336222222222</v>
      </c>
      <c r="CG178">
        <v>13.9152666666667</v>
      </c>
      <c r="CH178">
        <v>12.3810111111111</v>
      </c>
      <c r="CI178">
        <v>2000.0733333333301</v>
      </c>
      <c r="CJ178">
        <v>0.98000699999999996</v>
      </c>
      <c r="CK178">
        <v>1.99934333333333E-2</v>
      </c>
      <c r="CL178">
        <v>0</v>
      </c>
      <c r="CM178">
        <v>2.52978888888889</v>
      </c>
      <c r="CN178">
        <v>0</v>
      </c>
      <c r="CO178">
        <v>3835.3444444444399</v>
      </c>
      <c r="CP178">
        <v>16706.0444444444</v>
      </c>
      <c r="CQ178">
        <v>45.75</v>
      </c>
      <c r="CR178">
        <v>48.25</v>
      </c>
      <c r="CS178">
        <v>46.936999999999998</v>
      </c>
      <c r="CT178">
        <v>46.061999999999998</v>
      </c>
      <c r="CU178">
        <v>45</v>
      </c>
      <c r="CV178">
        <v>1960.0833333333301</v>
      </c>
      <c r="CW178">
        <v>39.99</v>
      </c>
      <c r="CX178">
        <v>0</v>
      </c>
      <c r="CY178">
        <v>1651547767.8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3.5000000000000003E-2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-42.126845000000003</v>
      </c>
      <c r="DO178">
        <v>-1.1127917448404201</v>
      </c>
      <c r="DP178">
        <v>0.25980830428413898</v>
      </c>
      <c r="DQ178">
        <v>0</v>
      </c>
      <c r="DR178">
        <v>2.0939899999999998</v>
      </c>
      <c r="DS178">
        <v>-0.21542071294559301</v>
      </c>
      <c r="DT178">
        <v>2.18554959907113E-2</v>
      </c>
      <c r="DU178">
        <v>0</v>
      </c>
      <c r="DV178">
        <v>0</v>
      </c>
      <c r="DW178">
        <v>2</v>
      </c>
      <c r="DX178" t="s">
        <v>357</v>
      </c>
      <c r="DY178">
        <v>2.8205399999999998</v>
      </c>
      <c r="DZ178">
        <v>2.64106</v>
      </c>
      <c r="EA178">
        <v>0.106962</v>
      </c>
      <c r="EB178">
        <v>0.11156199999999999</v>
      </c>
      <c r="EC178">
        <v>7.7231099999999997E-2</v>
      </c>
      <c r="ED178">
        <v>7.2108699999999998E-2</v>
      </c>
      <c r="EE178">
        <v>24812.7</v>
      </c>
      <c r="EF178">
        <v>21585.1</v>
      </c>
      <c r="EG178">
        <v>24897.9</v>
      </c>
      <c r="EH178">
        <v>23683.8</v>
      </c>
      <c r="EI178">
        <v>39268.6</v>
      </c>
      <c r="EJ178">
        <v>36414.699999999997</v>
      </c>
      <c r="EK178">
        <v>45066.400000000001</v>
      </c>
      <c r="EL178">
        <v>42300.3</v>
      </c>
      <c r="EM178">
        <v>1.72495</v>
      </c>
      <c r="EN178">
        <v>2.0542199999999999</v>
      </c>
      <c r="EO178">
        <v>-1.9624800000000001E-2</v>
      </c>
      <c r="EP178">
        <v>0</v>
      </c>
      <c r="EQ178">
        <v>25.307099999999998</v>
      </c>
      <c r="ER178">
        <v>999.9</v>
      </c>
      <c r="ES178">
        <v>33.634</v>
      </c>
      <c r="ET178">
        <v>39.055</v>
      </c>
      <c r="EU178">
        <v>32.307200000000002</v>
      </c>
      <c r="EV178">
        <v>53.230800000000002</v>
      </c>
      <c r="EW178">
        <v>29.1266</v>
      </c>
      <c r="EX178">
        <v>2</v>
      </c>
      <c r="EY178">
        <v>0.37314000000000003</v>
      </c>
      <c r="EZ178">
        <v>5.1673200000000001</v>
      </c>
      <c r="FA178">
        <v>20.1678</v>
      </c>
      <c r="FB178">
        <v>5.2336099999999997</v>
      </c>
      <c r="FC178">
        <v>11.992000000000001</v>
      </c>
      <c r="FD178">
        <v>4.9556500000000003</v>
      </c>
      <c r="FE178">
        <v>3.3039499999999999</v>
      </c>
      <c r="FF178">
        <v>348.2</v>
      </c>
      <c r="FG178">
        <v>9999</v>
      </c>
      <c r="FH178">
        <v>9999</v>
      </c>
      <c r="FI178">
        <v>6254.8</v>
      </c>
      <c r="FJ178">
        <v>1.8681399999999999</v>
      </c>
      <c r="FK178">
        <v>1.8640099999999999</v>
      </c>
      <c r="FL178">
        <v>1.8713500000000001</v>
      </c>
      <c r="FM178">
        <v>1.8625</v>
      </c>
      <c r="FN178">
        <v>1.86188</v>
      </c>
      <c r="FO178">
        <v>1.86822</v>
      </c>
      <c r="FP178">
        <v>1.8583700000000001</v>
      </c>
      <c r="FQ178">
        <v>1.8646199999999999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4.1379999999999999</v>
      </c>
      <c r="GF178">
        <v>0.30320000000000003</v>
      </c>
      <c r="GG178">
        <v>1.5888367920270901</v>
      </c>
      <c r="GH178">
        <v>4.7671702753221603E-3</v>
      </c>
      <c r="GI178">
        <v>-2.2125445796511702E-6</v>
      </c>
      <c r="GJ178">
        <v>8.4011376092462001E-10</v>
      </c>
      <c r="GK178">
        <v>-6.0944756582233202E-2</v>
      </c>
      <c r="GL178">
        <v>-8.7290647325877699E-3</v>
      </c>
      <c r="GM178">
        <v>1.43137740804298E-3</v>
      </c>
      <c r="GN178">
        <v>-1.08861914993027E-5</v>
      </c>
      <c r="GO178">
        <v>12</v>
      </c>
      <c r="GP178">
        <v>2219</v>
      </c>
      <c r="GQ178">
        <v>4</v>
      </c>
      <c r="GR178">
        <v>38</v>
      </c>
      <c r="GS178">
        <v>3047.7</v>
      </c>
      <c r="GT178">
        <v>3047.7</v>
      </c>
      <c r="GU178">
        <v>2.1069300000000002</v>
      </c>
      <c r="GV178">
        <v>2.4206500000000002</v>
      </c>
      <c r="GW178">
        <v>1.9982899999999999</v>
      </c>
      <c r="GX178">
        <v>2.7014200000000002</v>
      </c>
      <c r="GY178">
        <v>2.0935100000000002</v>
      </c>
      <c r="GZ178">
        <v>2.4035600000000001</v>
      </c>
      <c r="HA178">
        <v>44.306399999999996</v>
      </c>
      <c r="HB178">
        <v>13.440300000000001</v>
      </c>
      <c r="HC178">
        <v>18</v>
      </c>
      <c r="HD178">
        <v>423.59399999999999</v>
      </c>
      <c r="HE178">
        <v>642.90200000000004</v>
      </c>
      <c r="HF178">
        <v>20.3325</v>
      </c>
      <c r="HG178">
        <v>32.203600000000002</v>
      </c>
      <c r="HH178">
        <v>29.9969</v>
      </c>
      <c r="HI178">
        <v>32.270099999999999</v>
      </c>
      <c r="HJ178">
        <v>32.247100000000003</v>
      </c>
      <c r="HK178">
        <v>42.197899999999997</v>
      </c>
      <c r="HL178">
        <v>46.352400000000003</v>
      </c>
      <c r="HM178">
        <v>0</v>
      </c>
      <c r="HN178">
        <v>20.519300000000001</v>
      </c>
      <c r="HO178">
        <v>776.56700000000001</v>
      </c>
      <c r="HP178">
        <v>19.771699999999999</v>
      </c>
      <c r="HQ178">
        <v>95.339299999999994</v>
      </c>
      <c r="HR178">
        <v>99.406899999999993</v>
      </c>
    </row>
    <row r="179" spans="1:226" x14ac:dyDescent="0.2">
      <c r="A179">
        <v>163</v>
      </c>
      <c r="B179">
        <v>1657480988.5999999</v>
      </c>
      <c r="C179">
        <v>1719.5999999046301</v>
      </c>
      <c r="D179" t="s">
        <v>685</v>
      </c>
      <c r="E179" t="s">
        <v>686</v>
      </c>
      <c r="F179">
        <v>5</v>
      </c>
      <c r="G179" t="s">
        <v>596</v>
      </c>
      <c r="H179" t="s">
        <v>354</v>
      </c>
      <c r="I179">
        <v>1657480985.8</v>
      </c>
      <c r="J179">
        <f t="shared" si="68"/>
        <v>4.8100213568643439E-3</v>
      </c>
      <c r="K179">
        <f t="shared" si="69"/>
        <v>4.8100213568643442</v>
      </c>
      <c r="L179">
        <f t="shared" si="70"/>
        <v>43.785612038357385</v>
      </c>
      <c r="M179">
        <f t="shared" si="71"/>
        <v>714.01959999999997</v>
      </c>
      <c r="N179">
        <f t="shared" si="72"/>
        <v>373.50520912562001</v>
      </c>
      <c r="O179">
        <f t="shared" si="73"/>
        <v>27.41297691132749</v>
      </c>
      <c r="P179">
        <f t="shared" si="74"/>
        <v>52.404631396860168</v>
      </c>
      <c r="Q179">
        <f t="shared" si="75"/>
        <v>0.2250427572967566</v>
      </c>
      <c r="R179">
        <f t="shared" si="76"/>
        <v>3.3191112026032581</v>
      </c>
      <c r="S179">
        <f t="shared" si="77"/>
        <v>0.21689662908105969</v>
      </c>
      <c r="T179">
        <f t="shared" si="78"/>
        <v>0.13626772336468557</v>
      </c>
      <c r="U179">
        <f t="shared" si="79"/>
        <v>321.52611419999999</v>
      </c>
      <c r="V179">
        <f t="shared" si="80"/>
        <v>25.704077103910429</v>
      </c>
      <c r="W179">
        <f t="shared" si="81"/>
        <v>24.965019999999999</v>
      </c>
      <c r="X179">
        <f t="shared" si="82"/>
        <v>3.1730524886176008</v>
      </c>
      <c r="Y179">
        <f t="shared" si="83"/>
        <v>49.881274137697083</v>
      </c>
      <c r="Z179">
        <f t="shared" si="84"/>
        <v>1.5983362815027264</v>
      </c>
      <c r="AA179">
        <f t="shared" si="85"/>
        <v>3.2042811839379337</v>
      </c>
      <c r="AB179">
        <f t="shared" si="86"/>
        <v>1.5747162071148744</v>
      </c>
      <c r="AC179">
        <f t="shared" si="87"/>
        <v>-212.12194183771757</v>
      </c>
      <c r="AD179">
        <f t="shared" si="88"/>
        <v>29.405197572019485</v>
      </c>
      <c r="AE179">
        <f t="shared" si="89"/>
        <v>1.8748590025989595</v>
      </c>
      <c r="AF179">
        <f t="shared" si="90"/>
        <v>140.68422893690087</v>
      </c>
      <c r="AG179">
        <f t="shared" si="91"/>
        <v>91.418353555999531</v>
      </c>
      <c r="AH179">
        <f t="shared" si="92"/>
        <v>4.6260588154160081</v>
      </c>
      <c r="AI179">
        <f t="shared" si="93"/>
        <v>43.785612038357385</v>
      </c>
      <c r="AJ179">
        <v>770.82918268187598</v>
      </c>
      <c r="AK179">
        <v>737.61673939393904</v>
      </c>
      <c r="AL179">
        <v>3.3425212745220199</v>
      </c>
      <c r="AM179">
        <v>66.223710753450206</v>
      </c>
      <c r="AN179">
        <f t="shared" si="94"/>
        <v>4.8100213568643442</v>
      </c>
      <c r="AO179">
        <v>19.714027774026899</v>
      </c>
      <c r="AP179">
        <v>21.799346853146901</v>
      </c>
      <c r="AQ179">
        <v>7.2137583561937696E-3</v>
      </c>
      <c r="AR179">
        <v>78.858647777801593</v>
      </c>
      <c r="AS179">
        <v>20</v>
      </c>
      <c r="AT179">
        <v>4</v>
      </c>
      <c r="AU179">
        <f t="shared" si="95"/>
        <v>1</v>
      </c>
      <c r="AV179">
        <f t="shared" si="96"/>
        <v>0</v>
      </c>
      <c r="AW179">
        <f t="shared" si="97"/>
        <v>39289.645685049261</v>
      </c>
      <c r="AX179">
        <f t="shared" si="98"/>
        <v>2000.067</v>
      </c>
      <c r="AY179">
        <f t="shared" si="99"/>
        <v>1681.2559799999999</v>
      </c>
      <c r="AZ179">
        <f t="shared" si="100"/>
        <v>0.84059982990569815</v>
      </c>
      <c r="BA179">
        <f t="shared" si="101"/>
        <v>0.16075767171799743</v>
      </c>
      <c r="BB179">
        <v>2.2519999999999998</v>
      </c>
      <c r="BC179">
        <v>0.5</v>
      </c>
      <c r="BD179" t="s">
        <v>355</v>
      </c>
      <c r="BE179">
        <v>2</v>
      </c>
      <c r="BF179" t="b">
        <v>1</v>
      </c>
      <c r="BG179">
        <v>1657480985.8</v>
      </c>
      <c r="BH179">
        <v>714.01959999999997</v>
      </c>
      <c r="BI179">
        <v>756.67750000000001</v>
      </c>
      <c r="BJ179">
        <v>21.777529999999999</v>
      </c>
      <c r="BK179">
        <v>19.739550000000001</v>
      </c>
      <c r="BL179">
        <v>709.86080000000004</v>
      </c>
      <c r="BM179">
        <v>21.473649999999999</v>
      </c>
      <c r="BN179">
        <v>500.05439999999999</v>
      </c>
      <c r="BO179">
        <v>73.369739999999993</v>
      </c>
      <c r="BP179">
        <v>2.4087560000000001E-2</v>
      </c>
      <c r="BQ179">
        <v>25.129349999999999</v>
      </c>
      <c r="BR179">
        <v>24.965019999999999</v>
      </c>
      <c r="BS179">
        <v>999.9</v>
      </c>
      <c r="BT179">
        <v>0</v>
      </c>
      <c r="BU179">
        <v>0</v>
      </c>
      <c r="BV179">
        <v>10066.932000000001</v>
      </c>
      <c r="BW179">
        <v>0</v>
      </c>
      <c r="BX179">
        <v>1998.9559999999999</v>
      </c>
      <c r="BY179">
        <v>-42.65802</v>
      </c>
      <c r="BZ179">
        <v>729.91520000000003</v>
      </c>
      <c r="CA179">
        <v>771.91489999999999</v>
      </c>
      <c r="CB179">
        <v>2.0379679999999998</v>
      </c>
      <c r="CC179">
        <v>756.67750000000001</v>
      </c>
      <c r="CD179">
        <v>19.739550000000001</v>
      </c>
      <c r="CE179">
        <v>1.597809</v>
      </c>
      <c r="CF179">
        <v>1.448285</v>
      </c>
      <c r="CG179">
        <v>13.9377</v>
      </c>
      <c r="CH179">
        <v>12.432829999999999</v>
      </c>
      <c r="CI179">
        <v>2000.067</v>
      </c>
      <c r="CJ179">
        <v>0.98000710000000002</v>
      </c>
      <c r="CK179">
        <v>1.999333E-2</v>
      </c>
      <c r="CL179">
        <v>0</v>
      </c>
      <c r="CM179">
        <v>2.6130300000000002</v>
      </c>
      <c r="CN179">
        <v>0</v>
      </c>
      <c r="CO179">
        <v>3833.19</v>
      </c>
      <c r="CP179">
        <v>16706</v>
      </c>
      <c r="CQ179">
        <v>45.693300000000001</v>
      </c>
      <c r="CR179">
        <v>48.25</v>
      </c>
      <c r="CS179">
        <v>46.899799999999999</v>
      </c>
      <c r="CT179">
        <v>46.049599999999998</v>
      </c>
      <c r="CU179">
        <v>45</v>
      </c>
      <c r="CV179">
        <v>1960.077</v>
      </c>
      <c r="CW179">
        <v>39.99</v>
      </c>
      <c r="CX179">
        <v>0</v>
      </c>
      <c r="CY179">
        <v>1651547773.2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3.5000000000000003E-2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-42.302502500000003</v>
      </c>
      <c r="DO179">
        <v>-0.818790619136883</v>
      </c>
      <c r="DP179">
        <v>0.22857858111325699</v>
      </c>
      <c r="DQ179">
        <v>0</v>
      </c>
      <c r="DR179">
        <v>2.0750074999999999</v>
      </c>
      <c r="DS179">
        <v>-0.20879617260788599</v>
      </c>
      <c r="DT179">
        <v>2.2224221780525799E-2</v>
      </c>
      <c r="DU179">
        <v>0</v>
      </c>
      <c r="DV179">
        <v>0</v>
      </c>
      <c r="DW179">
        <v>2</v>
      </c>
      <c r="DX179" t="s">
        <v>357</v>
      </c>
      <c r="DY179">
        <v>2.8212100000000002</v>
      </c>
      <c r="DZ179">
        <v>2.64093</v>
      </c>
      <c r="EA179">
        <v>0.108657</v>
      </c>
      <c r="EB179">
        <v>0.11326600000000001</v>
      </c>
      <c r="EC179">
        <v>7.7351000000000003E-2</v>
      </c>
      <c r="ED179">
        <v>7.2338700000000006E-2</v>
      </c>
      <c r="EE179">
        <v>24767.200000000001</v>
      </c>
      <c r="EF179">
        <v>21544.7</v>
      </c>
      <c r="EG179">
        <v>24899.4</v>
      </c>
      <c r="EH179">
        <v>23684.799999999999</v>
      </c>
      <c r="EI179">
        <v>39266.199999999997</v>
      </c>
      <c r="EJ179">
        <v>36407.5</v>
      </c>
      <c r="EK179">
        <v>45069.4</v>
      </c>
      <c r="EL179">
        <v>42302.400000000001</v>
      </c>
      <c r="EM179">
        <v>1.7255499999999999</v>
      </c>
      <c r="EN179">
        <v>2.0539499999999999</v>
      </c>
      <c r="EO179">
        <v>-2.1345900000000001E-2</v>
      </c>
      <c r="EP179">
        <v>0</v>
      </c>
      <c r="EQ179">
        <v>25.305399999999999</v>
      </c>
      <c r="ER179">
        <v>999.9</v>
      </c>
      <c r="ES179">
        <v>33.61</v>
      </c>
      <c r="ET179">
        <v>39.076000000000001</v>
      </c>
      <c r="EU179">
        <v>32.321899999999999</v>
      </c>
      <c r="EV179">
        <v>52.3108</v>
      </c>
      <c r="EW179">
        <v>29.010400000000001</v>
      </c>
      <c r="EX179">
        <v>2</v>
      </c>
      <c r="EY179">
        <v>0.36825200000000002</v>
      </c>
      <c r="EZ179">
        <v>4.5476900000000002</v>
      </c>
      <c r="FA179">
        <v>20.1861</v>
      </c>
      <c r="FB179">
        <v>5.2337600000000002</v>
      </c>
      <c r="FC179">
        <v>11.992000000000001</v>
      </c>
      <c r="FD179">
        <v>4.9557000000000002</v>
      </c>
      <c r="FE179">
        <v>3.3039299999999998</v>
      </c>
      <c r="FF179">
        <v>348.2</v>
      </c>
      <c r="FG179">
        <v>9999</v>
      </c>
      <c r="FH179">
        <v>9999</v>
      </c>
      <c r="FI179">
        <v>6254.8</v>
      </c>
      <c r="FJ179">
        <v>1.86816</v>
      </c>
      <c r="FK179">
        <v>1.8640099999999999</v>
      </c>
      <c r="FL179">
        <v>1.87134</v>
      </c>
      <c r="FM179">
        <v>1.86249</v>
      </c>
      <c r="FN179">
        <v>1.86188</v>
      </c>
      <c r="FO179">
        <v>1.86829</v>
      </c>
      <c r="FP179">
        <v>1.8583700000000001</v>
      </c>
      <c r="FQ179">
        <v>1.8646199999999999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4.1849999999999996</v>
      </c>
      <c r="GF179">
        <v>0.3049</v>
      </c>
      <c r="GG179">
        <v>1.5888367920270901</v>
      </c>
      <c r="GH179">
        <v>4.7671702753221603E-3</v>
      </c>
      <c r="GI179">
        <v>-2.2125445796511702E-6</v>
      </c>
      <c r="GJ179">
        <v>8.4011376092462001E-10</v>
      </c>
      <c r="GK179">
        <v>-6.0944756582233202E-2</v>
      </c>
      <c r="GL179">
        <v>-8.7290647325877699E-3</v>
      </c>
      <c r="GM179">
        <v>1.43137740804298E-3</v>
      </c>
      <c r="GN179">
        <v>-1.08861914993027E-5</v>
      </c>
      <c r="GO179">
        <v>12</v>
      </c>
      <c r="GP179">
        <v>2219</v>
      </c>
      <c r="GQ179">
        <v>4</v>
      </c>
      <c r="GR179">
        <v>38</v>
      </c>
      <c r="GS179">
        <v>3047.8</v>
      </c>
      <c r="GT179">
        <v>3047.8</v>
      </c>
      <c r="GU179">
        <v>2.1459999999999999</v>
      </c>
      <c r="GV179">
        <v>2.4133300000000002</v>
      </c>
      <c r="GW179">
        <v>1.9982899999999999</v>
      </c>
      <c r="GX179">
        <v>2.7026400000000002</v>
      </c>
      <c r="GY179">
        <v>2.0935100000000002</v>
      </c>
      <c r="GZ179">
        <v>2.4145500000000002</v>
      </c>
      <c r="HA179">
        <v>44.306399999999996</v>
      </c>
      <c r="HB179">
        <v>13.440300000000001</v>
      </c>
      <c r="HC179">
        <v>18</v>
      </c>
      <c r="HD179">
        <v>423.84699999999998</v>
      </c>
      <c r="HE179">
        <v>642.53</v>
      </c>
      <c r="HF179">
        <v>20.4419</v>
      </c>
      <c r="HG179">
        <v>32.1858</v>
      </c>
      <c r="HH179">
        <v>29.995899999999999</v>
      </c>
      <c r="HI179">
        <v>32.255400000000002</v>
      </c>
      <c r="HJ179">
        <v>32.233800000000002</v>
      </c>
      <c r="HK179">
        <v>42.9754</v>
      </c>
      <c r="HL179">
        <v>46.352400000000003</v>
      </c>
      <c r="HM179">
        <v>0</v>
      </c>
      <c r="HN179">
        <v>20.543900000000001</v>
      </c>
      <c r="HO179">
        <v>789.99300000000005</v>
      </c>
      <c r="HP179">
        <v>19.746700000000001</v>
      </c>
      <c r="HQ179">
        <v>95.345299999999995</v>
      </c>
      <c r="HR179">
        <v>99.411600000000007</v>
      </c>
    </row>
    <row r="180" spans="1:226" x14ac:dyDescent="0.2">
      <c r="A180">
        <v>164</v>
      </c>
      <c r="B180">
        <v>1657480993.5999999</v>
      </c>
      <c r="C180">
        <v>1724.5999999046301</v>
      </c>
      <c r="D180" t="s">
        <v>687</v>
      </c>
      <c r="E180" t="s">
        <v>688</v>
      </c>
      <c r="F180">
        <v>5</v>
      </c>
      <c r="G180" t="s">
        <v>596</v>
      </c>
      <c r="H180" t="s">
        <v>354</v>
      </c>
      <c r="I180">
        <v>1657480991.0999999</v>
      </c>
      <c r="J180">
        <f t="shared" si="68"/>
        <v>4.8228058909617179E-3</v>
      </c>
      <c r="K180">
        <f t="shared" si="69"/>
        <v>4.8228058909617175</v>
      </c>
      <c r="L180">
        <f t="shared" si="70"/>
        <v>43.211863360469096</v>
      </c>
      <c r="M180">
        <f t="shared" si="71"/>
        <v>731.48288888888897</v>
      </c>
      <c r="N180">
        <f t="shared" si="72"/>
        <v>396.44238299471442</v>
      </c>
      <c r="O180">
        <f t="shared" si="73"/>
        <v>29.097014253199742</v>
      </c>
      <c r="P180">
        <f t="shared" si="74"/>
        <v>53.687418290630887</v>
      </c>
      <c r="Q180">
        <f t="shared" si="75"/>
        <v>0.22648369476739147</v>
      </c>
      <c r="R180">
        <f t="shared" si="76"/>
        <v>3.3038355522806353</v>
      </c>
      <c r="S180">
        <f t="shared" si="77"/>
        <v>0.218198332960093</v>
      </c>
      <c r="T180">
        <f t="shared" si="78"/>
        <v>0.13709311225156598</v>
      </c>
      <c r="U180">
        <f t="shared" si="79"/>
        <v>321.52180499999997</v>
      </c>
      <c r="V180">
        <f t="shared" si="80"/>
        <v>25.696529408040352</v>
      </c>
      <c r="W180">
        <f t="shared" si="81"/>
        <v>24.958844444444399</v>
      </c>
      <c r="X180">
        <f t="shared" si="82"/>
        <v>3.1718841116196423</v>
      </c>
      <c r="Y180">
        <f t="shared" si="83"/>
        <v>50.029124482468404</v>
      </c>
      <c r="Z180">
        <f t="shared" si="84"/>
        <v>1.602400805342195</v>
      </c>
      <c r="AA180">
        <f t="shared" si="85"/>
        <v>3.2029359336554468</v>
      </c>
      <c r="AB180">
        <f t="shared" si="86"/>
        <v>1.5694833062774474</v>
      </c>
      <c r="AC180">
        <f t="shared" si="87"/>
        <v>-212.68573979141175</v>
      </c>
      <c r="AD180">
        <f t="shared" si="88"/>
        <v>29.114112221509995</v>
      </c>
      <c r="AE180">
        <f t="shared" si="89"/>
        <v>1.8647582427047629</v>
      </c>
      <c r="AF180">
        <f t="shared" si="90"/>
        <v>139.81493567280296</v>
      </c>
      <c r="AG180">
        <f t="shared" si="91"/>
        <v>92.381893758357151</v>
      </c>
      <c r="AH180">
        <f t="shared" si="92"/>
        <v>4.643796965756235</v>
      </c>
      <c r="AI180">
        <f t="shared" si="93"/>
        <v>43.211863360469096</v>
      </c>
      <c r="AJ180">
        <v>788.15993678432699</v>
      </c>
      <c r="AK180">
        <v>754.75042424242395</v>
      </c>
      <c r="AL180">
        <v>3.4585005135150402</v>
      </c>
      <c r="AM180">
        <v>66.223710753450206</v>
      </c>
      <c r="AN180">
        <f t="shared" si="94"/>
        <v>4.8228058909617175</v>
      </c>
      <c r="AO180">
        <v>19.782018053144999</v>
      </c>
      <c r="AP180">
        <v>21.8514951048951</v>
      </c>
      <c r="AQ180">
        <v>1.18537521295549E-2</v>
      </c>
      <c r="AR180">
        <v>78.858647777801593</v>
      </c>
      <c r="AS180">
        <v>20</v>
      </c>
      <c r="AT180">
        <v>4</v>
      </c>
      <c r="AU180">
        <f t="shared" si="95"/>
        <v>1</v>
      </c>
      <c r="AV180">
        <f t="shared" si="96"/>
        <v>0</v>
      </c>
      <c r="AW180">
        <f t="shared" si="97"/>
        <v>39052.645398929497</v>
      </c>
      <c r="AX180">
        <f t="shared" si="98"/>
        <v>2000.04</v>
      </c>
      <c r="AY180">
        <f t="shared" si="99"/>
        <v>1681.2332999999999</v>
      </c>
      <c r="AZ180">
        <f t="shared" si="100"/>
        <v>0.8405998380032399</v>
      </c>
      <c r="BA180">
        <f t="shared" si="101"/>
        <v>0.16075768734625306</v>
      </c>
      <c r="BB180">
        <v>2.2519999999999998</v>
      </c>
      <c r="BC180">
        <v>0.5</v>
      </c>
      <c r="BD180" t="s">
        <v>355</v>
      </c>
      <c r="BE180">
        <v>2</v>
      </c>
      <c r="BF180" t="b">
        <v>1</v>
      </c>
      <c r="BG180">
        <v>1657480991.0999999</v>
      </c>
      <c r="BH180">
        <v>731.48288888888897</v>
      </c>
      <c r="BI180">
        <v>774.62300000000005</v>
      </c>
      <c r="BJ180">
        <v>21.832466666666701</v>
      </c>
      <c r="BK180">
        <v>19.7865</v>
      </c>
      <c r="BL180">
        <v>727.27388888888902</v>
      </c>
      <c r="BM180">
        <v>21.526599999999998</v>
      </c>
      <c r="BN180">
        <v>499.984222222222</v>
      </c>
      <c r="BO180">
        <v>73.3712444444444</v>
      </c>
      <c r="BP180">
        <v>2.4072255555555599E-2</v>
      </c>
      <c r="BQ180">
        <v>25.122299999999999</v>
      </c>
      <c r="BR180">
        <v>24.958844444444399</v>
      </c>
      <c r="BS180">
        <v>999.9</v>
      </c>
      <c r="BT180">
        <v>0</v>
      </c>
      <c r="BU180">
        <v>0</v>
      </c>
      <c r="BV180">
        <v>10003.1111111111</v>
      </c>
      <c r="BW180">
        <v>0</v>
      </c>
      <c r="BX180">
        <v>1948.6966666666699</v>
      </c>
      <c r="BY180">
        <v>-43.140166666666701</v>
      </c>
      <c r="BZ180">
        <v>747.80955555555499</v>
      </c>
      <c r="CA180">
        <v>790.25944444444497</v>
      </c>
      <c r="CB180">
        <v>2.04595444444444</v>
      </c>
      <c r="CC180">
        <v>774.62300000000005</v>
      </c>
      <c r="CD180">
        <v>19.7865</v>
      </c>
      <c r="CE180">
        <v>1.6018744444444399</v>
      </c>
      <c r="CF180">
        <v>1.4517611111111099</v>
      </c>
      <c r="CG180">
        <v>13.976844444444399</v>
      </c>
      <c r="CH180">
        <v>12.469344444444401</v>
      </c>
      <c r="CI180">
        <v>2000.04</v>
      </c>
      <c r="CJ180">
        <v>0.98000633333333298</v>
      </c>
      <c r="CK180">
        <v>1.9994122222222199E-2</v>
      </c>
      <c r="CL180">
        <v>0</v>
      </c>
      <c r="CM180">
        <v>2.5463666666666702</v>
      </c>
      <c r="CN180">
        <v>0</v>
      </c>
      <c r="CO180">
        <v>3803.58222222222</v>
      </c>
      <c r="CP180">
        <v>16705.788888888899</v>
      </c>
      <c r="CQ180">
        <v>45.686999999999998</v>
      </c>
      <c r="CR180">
        <v>48.222000000000001</v>
      </c>
      <c r="CS180">
        <v>46.875</v>
      </c>
      <c r="CT180">
        <v>46</v>
      </c>
      <c r="CU180">
        <v>45</v>
      </c>
      <c r="CV180">
        <v>1960.05</v>
      </c>
      <c r="CW180">
        <v>39.99</v>
      </c>
      <c r="CX180">
        <v>0</v>
      </c>
      <c r="CY180">
        <v>1651547778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3.5000000000000003E-2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-42.522120000000001</v>
      </c>
      <c r="DO180">
        <v>-4.3076262664163698</v>
      </c>
      <c r="DP180">
        <v>0.428518284440699</v>
      </c>
      <c r="DQ180">
        <v>0</v>
      </c>
      <c r="DR180">
        <v>2.0571157499999999</v>
      </c>
      <c r="DS180">
        <v>-0.14847771106941901</v>
      </c>
      <c r="DT180">
        <v>1.9778177100974199E-2</v>
      </c>
      <c r="DU180">
        <v>0</v>
      </c>
      <c r="DV180">
        <v>0</v>
      </c>
      <c r="DW180">
        <v>2</v>
      </c>
      <c r="DX180" t="s">
        <v>357</v>
      </c>
      <c r="DY180">
        <v>2.8207499999999999</v>
      </c>
      <c r="DZ180">
        <v>2.6410100000000001</v>
      </c>
      <c r="EA180">
        <v>0.11038199999999999</v>
      </c>
      <c r="EB180">
        <v>0.114951</v>
      </c>
      <c r="EC180">
        <v>7.7475100000000005E-2</v>
      </c>
      <c r="ED180">
        <v>7.2375099999999998E-2</v>
      </c>
      <c r="EE180">
        <v>24720.799999999999</v>
      </c>
      <c r="EF180">
        <v>21505.5</v>
      </c>
      <c r="EG180">
        <v>24901</v>
      </c>
      <c r="EH180">
        <v>23686.799999999999</v>
      </c>
      <c r="EI180">
        <v>39263.1</v>
      </c>
      <c r="EJ180">
        <v>36408.6</v>
      </c>
      <c r="EK180">
        <v>45071.9</v>
      </c>
      <c r="EL180">
        <v>42305.3</v>
      </c>
      <c r="EM180">
        <v>1.72523</v>
      </c>
      <c r="EN180">
        <v>2.0544799999999999</v>
      </c>
      <c r="EO180">
        <v>-2.1226700000000001E-2</v>
      </c>
      <c r="EP180">
        <v>0</v>
      </c>
      <c r="EQ180">
        <v>25.3049</v>
      </c>
      <c r="ER180">
        <v>999.9</v>
      </c>
      <c r="ES180">
        <v>33.61</v>
      </c>
      <c r="ET180">
        <v>39.095999999999997</v>
      </c>
      <c r="EU180">
        <v>32.3536</v>
      </c>
      <c r="EV180">
        <v>52.410800000000002</v>
      </c>
      <c r="EW180">
        <v>29.118600000000001</v>
      </c>
      <c r="EX180">
        <v>2</v>
      </c>
      <c r="EY180">
        <v>0.36623499999999998</v>
      </c>
      <c r="EZ180">
        <v>4.6423300000000003</v>
      </c>
      <c r="FA180">
        <v>20.183299999999999</v>
      </c>
      <c r="FB180">
        <v>5.2337600000000002</v>
      </c>
      <c r="FC180">
        <v>11.992000000000001</v>
      </c>
      <c r="FD180">
        <v>4.9557000000000002</v>
      </c>
      <c r="FE180">
        <v>3.3039999999999998</v>
      </c>
      <c r="FF180">
        <v>348.2</v>
      </c>
      <c r="FG180">
        <v>9999</v>
      </c>
      <c r="FH180">
        <v>9999</v>
      </c>
      <c r="FI180">
        <v>6255.1</v>
      </c>
      <c r="FJ180">
        <v>1.86815</v>
      </c>
      <c r="FK180">
        <v>1.8640099999999999</v>
      </c>
      <c r="FL180">
        <v>1.87134</v>
      </c>
      <c r="FM180">
        <v>1.86249</v>
      </c>
      <c r="FN180">
        <v>1.86188</v>
      </c>
      <c r="FO180">
        <v>1.86826</v>
      </c>
      <c r="FP180">
        <v>1.8583700000000001</v>
      </c>
      <c r="FQ180">
        <v>1.8646199999999999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4.2329999999999997</v>
      </c>
      <c r="GF180">
        <v>0.30659999999999998</v>
      </c>
      <c r="GG180">
        <v>1.5888367920270901</v>
      </c>
      <c r="GH180">
        <v>4.7671702753221603E-3</v>
      </c>
      <c r="GI180">
        <v>-2.2125445796511702E-6</v>
      </c>
      <c r="GJ180">
        <v>8.4011376092462001E-10</v>
      </c>
      <c r="GK180">
        <v>-6.0944756582233202E-2</v>
      </c>
      <c r="GL180">
        <v>-8.7290647325877699E-3</v>
      </c>
      <c r="GM180">
        <v>1.43137740804298E-3</v>
      </c>
      <c r="GN180">
        <v>-1.08861914993027E-5</v>
      </c>
      <c r="GO180">
        <v>12</v>
      </c>
      <c r="GP180">
        <v>2219</v>
      </c>
      <c r="GQ180">
        <v>4</v>
      </c>
      <c r="GR180">
        <v>38</v>
      </c>
      <c r="GS180">
        <v>3047.9</v>
      </c>
      <c r="GT180">
        <v>3047.9</v>
      </c>
      <c r="GU180">
        <v>2.1814</v>
      </c>
      <c r="GV180">
        <v>2.4267599999999998</v>
      </c>
      <c r="GW180">
        <v>1.9982899999999999</v>
      </c>
      <c r="GX180">
        <v>2.7026400000000002</v>
      </c>
      <c r="GY180">
        <v>2.0935100000000002</v>
      </c>
      <c r="GZ180">
        <v>2.36816</v>
      </c>
      <c r="HA180">
        <v>44.334200000000003</v>
      </c>
      <c r="HB180">
        <v>13.422800000000001</v>
      </c>
      <c r="HC180">
        <v>18</v>
      </c>
      <c r="HD180">
        <v>423.57799999999997</v>
      </c>
      <c r="HE180">
        <v>642.81799999999998</v>
      </c>
      <c r="HF180">
        <v>20.531700000000001</v>
      </c>
      <c r="HG180">
        <v>32.1693</v>
      </c>
      <c r="HH180">
        <v>29.997499999999999</v>
      </c>
      <c r="HI180">
        <v>32.242899999999999</v>
      </c>
      <c r="HJ180">
        <v>32.219799999999999</v>
      </c>
      <c r="HK180">
        <v>43.667999999999999</v>
      </c>
      <c r="HL180">
        <v>46.352400000000003</v>
      </c>
      <c r="HM180">
        <v>0</v>
      </c>
      <c r="HN180">
        <v>20.573</v>
      </c>
      <c r="HO180">
        <v>810.17100000000005</v>
      </c>
      <c r="HP180">
        <v>19.738399999999999</v>
      </c>
      <c r="HQ180">
        <v>95.350800000000007</v>
      </c>
      <c r="HR180">
        <v>99.418800000000005</v>
      </c>
    </row>
    <row r="181" spans="1:226" x14ac:dyDescent="0.2">
      <c r="A181">
        <v>165</v>
      </c>
      <c r="B181">
        <v>1657480998.5999999</v>
      </c>
      <c r="C181">
        <v>1729.5999999046301</v>
      </c>
      <c r="D181" t="s">
        <v>689</v>
      </c>
      <c r="E181" t="s">
        <v>690</v>
      </c>
      <c r="F181">
        <v>5</v>
      </c>
      <c r="G181" t="s">
        <v>596</v>
      </c>
      <c r="H181" t="s">
        <v>354</v>
      </c>
      <c r="I181">
        <v>1657480995.8</v>
      </c>
      <c r="J181">
        <f t="shared" si="68"/>
        <v>4.7972273516476939E-3</v>
      </c>
      <c r="K181">
        <f t="shared" si="69"/>
        <v>4.7972273516476935</v>
      </c>
      <c r="L181">
        <f t="shared" si="70"/>
        <v>44.397972599665877</v>
      </c>
      <c r="M181">
        <f t="shared" si="71"/>
        <v>747.27359999999999</v>
      </c>
      <c r="N181">
        <f t="shared" si="72"/>
        <v>402.03019364720558</v>
      </c>
      <c r="O181">
        <f t="shared" si="73"/>
        <v>29.507055954683683</v>
      </c>
      <c r="P181">
        <f t="shared" si="74"/>
        <v>54.846238608653749</v>
      </c>
      <c r="Q181">
        <f t="shared" si="75"/>
        <v>0.22561959139621732</v>
      </c>
      <c r="R181">
        <f t="shared" si="76"/>
        <v>3.3019161087053912</v>
      </c>
      <c r="S181">
        <f t="shared" si="77"/>
        <v>0.21739150363044185</v>
      </c>
      <c r="T181">
        <f t="shared" si="78"/>
        <v>0.13658395071156906</v>
      </c>
      <c r="U181">
        <f t="shared" si="79"/>
        <v>321.51542099999995</v>
      </c>
      <c r="V181">
        <f t="shared" si="80"/>
        <v>25.691148242490328</v>
      </c>
      <c r="W181">
        <f t="shared" si="81"/>
        <v>24.958580000000001</v>
      </c>
      <c r="X181">
        <f t="shared" si="82"/>
        <v>3.1718340887582297</v>
      </c>
      <c r="Y181">
        <f t="shared" si="83"/>
        <v>50.14222518312598</v>
      </c>
      <c r="Z181">
        <f t="shared" si="84"/>
        <v>1.6049120959624339</v>
      </c>
      <c r="AA181">
        <f t="shared" si="85"/>
        <v>3.2007197329218733</v>
      </c>
      <c r="AB181">
        <f t="shared" si="86"/>
        <v>1.5669219927957958</v>
      </c>
      <c r="AC181">
        <f t="shared" si="87"/>
        <v>-211.55772620766331</v>
      </c>
      <c r="AD181">
        <f t="shared" si="88"/>
        <v>27.07576228050857</v>
      </c>
      <c r="AE181">
        <f t="shared" si="89"/>
        <v>1.7351062832809603</v>
      </c>
      <c r="AF181">
        <f t="shared" si="90"/>
        <v>138.76856335612618</v>
      </c>
      <c r="AG181">
        <f t="shared" si="91"/>
        <v>92.606057700129199</v>
      </c>
      <c r="AH181">
        <f t="shared" si="92"/>
        <v>4.7043947181121499</v>
      </c>
      <c r="AI181">
        <f t="shared" si="93"/>
        <v>44.397972599665877</v>
      </c>
      <c r="AJ181">
        <v>805.46133818904798</v>
      </c>
      <c r="AK181">
        <v>771.77765454545499</v>
      </c>
      <c r="AL181">
        <v>3.3890366391944</v>
      </c>
      <c r="AM181">
        <v>66.223710753450206</v>
      </c>
      <c r="AN181">
        <f t="shared" si="94"/>
        <v>4.7972273516476935</v>
      </c>
      <c r="AO181">
        <v>19.7921338894595</v>
      </c>
      <c r="AP181">
        <v>21.878040559440599</v>
      </c>
      <c r="AQ181">
        <v>5.9159633786309796E-3</v>
      </c>
      <c r="AR181">
        <v>78.858647777801593</v>
      </c>
      <c r="AS181">
        <v>19</v>
      </c>
      <c r="AT181">
        <v>4</v>
      </c>
      <c r="AU181">
        <f t="shared" si="95"/>
        <v>1</v>
      </c>
      <c r="AV181">
        <f t="shared" si="96"/>
        <v>0</v>
      </c>
      <c r="AW181">
        <f t="shared" si="97"/>
        <v>39024.252560588742</v>
      </c>
      <c r="AX181">
        <f t="shared" si="98"/>
        <v>2000</v>
      </c>
      <c r="AY181">
        <f t="shared" si="99"/>
        <v>1681.1996999999999</v>
      </c>
      <c r="AZ181">
        <f t="shared" si="100"/>
        <v>0.84059984999999993</v>
      </c>
      <c r="BA181">
        <f t="shared" si="101"/>
        <v>0.16075771049999998</v>
      </c>
      <c r="BB181">
        <v>2.2519999999999998</v>
      </c>
      <c r="BC181">
        <v>0.5</v>
      </c>
      <c r="BD181" t="s">
        <v>355</v>
      </c>
      <c r="BE181">
        <v>2</v>
      </c>
      <c r="BF181" t="b">
        <v>1</v>
      </c>
      <c r="BG181">
        <v>1657480995.8</v>
      </c>
      <c r="BH181">
        <v>747.27359999999999</v>
      </c>
      <c r="BI181">
        <v>790.56910000000005</v>
      </c>
      <c r="BJ181">
        <v>21.86674</v>
      </c>
      <c r="BK181">
        <v>19.7941</v>
      </c>
      <c r="BL181">
        <v>743.01940000000002</v>
      </c>
      <c r="BM181">
        <v>21.559619999999999</v>
      </c>
      <c r="BN181">
        <v>499.97269999999997</v>
      </c>
      <c r="BO181">
        <v>73.370769999999993</v>
      </c>
      <c r="BP181">
        <v>2.43541E-2</v>
      </c>
      <c r="BQ181">
        <v>25.110679999999999</v>
      </c>
      <c r="BR181">
        <v>24.958580000000001</v>
      </c>
      <c r="BS181">
        <v>999.9</v>
      </c>
      <c r="BT181">
        <v>0</v>
      </c>
      <c r="BU181">
        <v>0</v>
      </c>
      <c r="BV181">
        <v>9995.19</v>
      </c>
      <c r="BW181">
        <v>0</v>
      </c>
      <c r="BX181">
        <v>1883.348</v>
      </c>
      <c r="BY181">
        <v>-43.295470000000002</v>
      </c>
      <c r="BZ181">
        <v>763.97919999999999</v>
      </c>
      <c r="CA181">
        <v>806.53369999999995</v>
      </c>
      <c r="CB181">
        <v>2.0726200000000001</v>
      </c>
      <c r="CC181">
        <v>790.56910000000005</v>
      </c>
      <c r="CD181">
        <v>19.7941</v>
      </c>
      <c r="CE181">
        <v>1.6043769999999999</v>
      </c>
      <c r="CF181">
        <v>1.4523079999999999</v>
      </c>
      <c r="CG181">
        <v>14.000909999999999</v>
      </c>
      <c r="CH181">
        <v>12.475099999999999</v>
      </c>
      <c r="CI181">
        <v>2000</v>
      </c>
      <c r="CJ181">
        <v>0.98000560000000003</v>
      </c>
      <c r="CK181">
        <v>1.999488E-2</v>
      </c>
      <c r="CL181">
        <v>0</v>
      </c>
      <c r="CM181">
        <v>2.6160100000000002</v>
      </c>
      <c r="CN181">
        <v>0</v>
      </c>
      <c r="CO181">
        <v>3788.6610000000001</v>
      </c>
      <c r="CP181">
        <v>16705.439999999999</v>
      </c>
      <c r="CQ181">
        <v>45.649799999999999</v>
      </c>
      <c r="CR181">
        <v>48.186999999999998</v>
      </c>
      <c r="CS181">
        <v>46.875</v>
      </c>
      <c r="CT181">
        <v>45.943300000000001</v>
      </c>
      <c r="CU181">
        <v>44.949599999999997</v>
      </c>
      <c r="CV181">
        <v>1960.01</v>
      </c>
      <c r="CW181">
        <v>39.99</v>
      </c>
      <c r="CX181">
        <v>0</v>
      </c>
      <c r="CY181">
        <v>1651547782.8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3.5000000000000003E-2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-42.770290000000003</v>
      </c>
      <c r="DO181">
        <v>-4.2410093808629803</v>
      </c>
      <c r="DP181">
        <v>0.42311032591984798</v>
      </c>
      <c r="DQ181">
        <v>0</v>
      </c>
      <c r="DR181">
        <v>2.0561159999999998</v>
      </c>
      <c r="DS181">
        <v>-2.0238348968111101E-2</v>
      </c>
      <c r="DT181">
        <v>1.8585938071563699E-2</v>
      </c>
      <c r="DU181">
        <v>1</v>
      </c>
      <c r="DV181">
        <v>1</v>
      </c>
      <c r="DW181">
        <v>2</v>
      </c>
      <c r="DX181" t="s">
        <v>383</v>
      </c>
      <c r="DY181">
        <v>2.8211499999999998</v>
      </c>
      <c r="DZ181">
        <v>2.6406999999999998</v>
      </c>
      <c r="EA181">
        <v>0.112067</v>
      </c>
      <c r="EB181">
        <v>0.11662</v>
      </c>
      <c r="EC181">
        <v>7.7543200000000007E-2</v>
      </c>
      <c r="ED181">
        <v>7.2397699999999995E-2</v>
      </c>
      <c r="EE181">
        <v>24674.799999999999</v>
      </c>
      <c r="EF181">
        <v>21466</v>
      </c>
      <c r="EG181">
        <v>24901.7</v>
      </c>
      <c r="EH181">
        <v>23687.8</v>
      </c>
      <c r="EI181">
        <v>39261.5</v>
      </c>
      <c r="EJ181">
        <v>36409.199999999997</v>
      </c>
      <c r="EK181">
        <v>45073.3</v>
      </c>
      <c r="EL181">
        <v>42307</v>
      </c>
      <c r="EM181">
        <v>1.72587</v>
      </c>
      <c r="EN181">
        <v>2.0544500000000001</v>
      </c>
      <c r="EO181">
        <v>-2.08728E-2</v>
      </c>
      <c r="EP181">
        <v>0</v>
      </c>
      <c r="EQ181">
        <v>25.297799999999999</v>
      </c>
      <c r="ER181">
        <v>999.9</v>
      </c>
      <c r="ES181">
        <v>33.61</v>
      </c>
      <c r="ET181">
        <v>39.106000000000002</v>
      </c>
      <c r="EU181">
        <v>32.3733</v>
      </c>
      <c r="EV181">
        <v>52.210799999999999</v>
      </c>
      <c r="EW181">
        <v>29.0946</v>
      </c>
      <c r="EX181">
        <v>2</v>
      </c>
      <c r="EY181">
        <v>0.36504799999999998</v>
      </c>
      <c r="EZ181">
        <v>4.6768999999999998</v>
      </c>
      <c r="FA181">
        <v>20.182300000000001</v>
      </c>
      <c r="FB181">
        <v>5.23346</v>
      </c>
      <c r="FC181">
        <v>11.992000000000001</v>
      </c>
      <c r="FD181">
        <v>4.9556500000000003</v>
      </c>
      <c r="FE181">
        <v>3.3039299999999998</v>
      </c>
      <c r="FF181">
        <v>348.2</v>
      </c>
      <c r="FG181">
        <v>9999</v>
      </c>
      <c r="FH181">
        <v>9999</v>
      </c>
      <c r="FI181">
        <v>6255.1</v>
      </c>
      <c r="FJ181">
        <v>1.86818</v>
      </c>
      <c r="FK181">
        <v>1.8640099999999999</v>
      </c>
      <c r="FL181">
        <v>1.87134</v>
      </c>
      <c r="FM181">
        <v>1.86249</v>
      </c>
      <c r="FN181">
        <v>1.86188</v>
      </c>
      <c r="FO181">
        <v>1.8682700000000001</v>
      </c>
      <c r="FP181">
        <v>1.8583700000000001</v>
      </c>
      <c r="FQ181">
        <v>1.8646199999999999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4.2809999999999997</v>
      </c>
      <c r="GF181">
        <v>0.30759999999999998</v>
      </c>
      <c r="GG181">
        <v>1.5888367920270901</v>
      </c>
      <c r="GH181">
        <v>4.7671702753221603E-3</v>
      </c>
      <c r="GI181">
        <v>-2.2125445796511702E-6</v>
      </c>
      <c r="GJ181">
        <v>8.4011376092462001E-10</v>
      </c>
      <c r="GK181">
        <v>-6.0944756582233202E-2</v>
      </c>
      <c r="GL181">
        <v>-8.7290647325877699E-3</v>
      </c>
      <c r="GM181">
        <v>1.43137740804298E-3</v>
      </c>
      <c r="GN181">
        <v>-1.08861914993027E-5</v>
      </c>
      <c r="GO181">
        <v>12</v>
      </c>
      <c r="GP181">
        <v>2219</v>
      </c>
      <c r="GQ181">
        <v>4</v>
      </c>
      <c r="GR181">
        <v>38</v>
      </c>
      <c r="GS181">
        <v>3048</v>
      </c>
      <c r="GT181">
        <v>3048</v>
      </c>
      <c r="GU181">
        <v>2.2192400000000001</v>
      </c>
      <c r="GV181">
        <v>2.4218799999999998</v>
      </c>
      <c r="GW181">
        <v>1.9982899999999999</v>
      </c>
      <c r="GX181">
        <v>2.7002000000000002</v>
      </c>
      <c r="GY181">
        <v>2.0935100000000002</v>
      </c>
      <c r="GZ181">
        <v>2.4121100000000002</v>
      </c>
      <c r="HA181">
        <v>44.334200000000003</v>
      </c>
      <c r="HB181">
        <v>13.440300000000001</v>
      </c>
      <c r="HC181">
        <v>18</v>
      </c>
      <c r="HD181">
        <v>423.87099999999998</v>
      </c>
      <c r="HE181">
        <v>642.64200000000005</v>
      </c>
      <c r="HF181">
        <v>20.5763</v>
      </c>
      <c r="HG181">
        <v>32.152500000000003</v>
      </c>
      <c r="HH181">
        <v>29.9983</v>
      </c>
      <c r="HI181">
        <v>32.229900000000001</v>
      </c>
      <c r="HJ181">
        <v>32.205399999999997</v>
      </c>
      <c r="HK181">
        <v>44.431100000000001</v>
      </c>
      <c r="HL181">
        <v>46.352400000000003</v>
      </c>
      <c r="HM181">
        <v>0</v>
      </c>
      <c r="HN181">
        <v>20.602</v>
      </c>
      <c r="HO181">
        <v>823.61199999999997</v>
      </c>
      <c r="HP181">
        <v>19.738399999999999</v>
      </c>
      <c r="HQ181">
        <v>95.353700000000003</v>
      </c>
      <c r="HR181">
        <v>99.423000000000002</v>
      </c>
    </row>
    <row r="182" spans="1:226" x14ac:dyDescent="0.2">
      <c r="A182">
        <v>166</v>
      </c>
      <c r="B182">
        <v>1657481003.5999999</v>
      </c>
      <c r="C182">
        <v>1734.5999999046301</v>
      </c>
      <c r="D182" t="s">
        <v>691</v>
      </c>
      <c r="E182" t="s">
        <v>692</v>
      </c>
      <c r="F182">
        <v>5</v>
      </c>
      <c r="G182" t="s">
        <v>596</v>
      </c>
      <c r="H182" t="s">
        <v>354</v>
      </c>
      <c r="I182">
        <v>1657481001.0999999</v>
      </c>
      <c r="J182">
        <f t="shared" si="68"/>
        <v>4.7847945918228722E-3</v>
      </c>
      <c r="K182">
        <f t="shared" si="69"/>
        <v>4.7847945918228723</v>
      </c>
      <c r="L182">
        <f t="shared" si="70"/>
        <v>44.728442798818698</v>
      </c>
      <c r="M182">
        <f t="shared" si="71"/>
        <v>764.86211111111095</v>
      </c>
      <c r="N182">
        <f t="shared" si="72"/>
        <v>416.79841851860351</v>
      </c>
      <c r="O182">
        <f t="shared" si="73"/>
        <v>30.590301259387026</v>
      </c>
      <c r="P182">
        <f t="shared" si="74"/>
        <v>56.135919334673076</v>
      </c>
      <c r="Q182">
        <f t="shared" si="75"/>
        <v>0.22568615307256878</v>
      </c>
      <c r="R182">
        <f t="shared" si="76"/>
        <v>3.306230211647796</v>
      </c>
      <c r="S182">
        <f t="shared" si="77"/>
        <v>0.21746362652255791</v>
      </c>
      <c r="T182">
        <f t="shared" si="78"/>
        <v>0.13662856904257814</v>
      </c>
      <c r="U182">
        <f t="shared" si="79"/>
        <v>321.5108103333331</v>
      </c>
      <c r="V182">
        <f t="shared" si="80"/>
        <v>25.679961002665404</v>
      </c>
      <c r="W182">
        <f t="shared" si="81"/>
        <v>24.9434111111111</v>
      </c>
      <c r="X182">
        <f t="shared" si="82"/>
        <v>3.1689658638822249</v>
      </c>
      <c r="Y182">
        <f t="shared" si="83"/>
        <v>50.236325318714506</v>
      </c>
      <c r="Z182">
        <f t="shared" si="84"/>
        <v>1.6066460346898934</v>
      </c>
      <c r="AA182">
        <f t="shared" si="85"/>
        <v>3.1981758707406303</v>
      </c>
      <c r="AB182">
        <f t="shared" si="86"/>
        <v>1.5623198291923315</v>
      </c>
      <c r="AC182">
        <f t="shared" si="87"/>
        <v>-211.00944149938866</v>
      </c>
      <c r="AD182">
        <f t="shared" si="88"/>
        <v>27.435940870650843</v>
      </c>
      <c r="AE182">
        <f t="shared" si="89"/>
        <v>1.7556416016701866</v>
      </c>
      <c r="AF182">
        <f t="shared" si="90"/>
        <v>139.69295130626546</v>
      </c>
      <c r="AG182">
        <f t="shared" si="91"/>
        <v>93.352931583296012</v>
      </c>
      <c r="AH182">
        <f t="shared" si="92"/>
        <v>4.7330154025690456</v>
      </c>
      <c r="AI182">
        <f t="shared" si="93"/>
        <v>44.728442798818698</v>
      </c>
      <c r="AJ182">
        <v>822.74870015528597</v>
      </c>
      <c r="AK182">
        <v>788.82241818181797</v>
      </c>
      <c r="AL182">
        <v>3.4128621744213401</v>
      </c>
      <c r="AM182">
        <v>66.223710753450206</v>
      </c>
      <c r="AN182">
        <f t="shared" si="94"/>
        <v>4.7847945918228723</v>
      </c>
      <c r="AO182">
        <v>19.802108739934599</v>
      </c>
      <c r="AP182">
        <v>21.897869930069898</v>
      </c>
      <c r="AQ182">
        <v>2.5787218429578298E-3</v>
      </c>
      <c r="AR182">
        <v>78.858647777801593</v>
      </c>
      <c r="AS182">
        <v>20</v>
      </c>
      <c r="AT182">
        <v>4</v>
      </c>
      <c r="AU182">
        <f t="shared" si="95"/>
        <v>1</v>
      </c>
      <c r="AV182">
        <f t="shared" si="96"/>
        <v>0</v>
      </c>
      <c r="AW182">
        <f t="shared" si="97"/>
        <v>39093.184683749219</v>
      </c>
      <c r="AX182">
        <f t="shared" si="98"/>
        <v>1999.9711111111101</v>
      </c>
      <c r="AY182">
        <f t="shared" si="99"/>
        <v>1681.1754333333322</v>
      </c>
      <c r="AZ182">
        <f t="shared" si="100"/>
        <v>0.84059985866462505</v>
      </c>
      <c r="BA182">
        <f t="shared" si="101"/>
        <v>0.16075772722272652</v>
      </c>
      <c r="BB182">
        <v>2.2519999999999998</v>
      </c>
      <c r="BC182">
        <v>0.5</v>
      </c>
      <c r="BD182" t="s">
        <v>355</v>
      </c>
      <c r="BE182">
        <v>2</v>
      </c>
      <c r="BF182" t="b">
        <v>1</v>
      </c>
      <c r="BG182">
        <v>1657481001.0999999</v>
      </c>
      <c r="BH182">
        <v>764.86211111111095</v>
      </c>
      <c r="BI182">
        <v>808.53700000000003</v>
      </c>
      <c r="BJ182">
        <v>21.890844444444401</v>
      </c>
      <c r="BK182">
        <v>19.8058444444444</v>
      </c>
      <c r="BL182">
        <v>760.55777777777803</v>
      </c>
      <c r="BM182">
        <v>21.5828666666667</v>
      </c>
      <c r="BN182">
        <v>500.020222222222</v>
      </c>
      <c r="BO182">
        <v>73.3693777777778</v>
      </c>
      <c r="BP182">
        <v>2.41378888888889E-2</v>
      </c>
      <c r="BQ182">
        <v>25.0973333333333</v>
      </c>
      <c r="BR182">
        <v>24.9434111111111</v>
      </c>
      <c r="BS182">
        <v>999.9</v>
      </c>
      <c r="BT182">
        <v>0</v>
      </c>
      <c r="BU182">
        <v>0</v>
      </c>
      <c r="BV182">
        <v>10013.3311111111</v>
      </c>
      <c r="BW182">
        <v>0</v>
      </c>
      <c r="BX182">
        <v>1877.2166666666701</v>
      </c>
      <c r="BY182">
        <v>-43.674911111111101</v>
      </c>
      <c r="BZ182">
        <v>781.98033333333296</v>
      </c>
      <c r="CA182">
        <v>824.87433333333297</v>
      </c>
      <c r="CB182">
        <v>2.0850088888888898</v>
      </c>
      <c r="CC182">
        <v>808.53700000000003</v>
      </c>
      <c r="CD182">
        <v>19.8058444444444</v>
      </c>
      <c r="CE182">
        <v>1.60611888888889</v>
      </c>
      <c r="CF182">
        <v>1.4531444444444399</v>
      </c>
      <c r="CG182">
        <v>14.017633333333301</v>
      </c>
      <c r="CH182">
        <v>12.483844444444401</v>
      </c>
      <c r="CI182">
        <v>1999.9711111111101</v>
      </c>
      <c r="CJ182">
        <v>0.98000500000000001</v>
      </c>
      <c r="CK182">
        <v>1.9995499999999999E-2</v>
      </c>
      <c r="CL182">
        <v>0</v>
      </c>
      <c r="CM182">
        <v>2.4882888888888899</v>
      </c>
      <c r="CN182">
        <v>0</v>
      </c>
      <c r="CO182">
        <v>3807.9666666666699</v>
      </c>
      <c r="CP182">
        <v>16705.2</v>
      </c>
      <c r="CQ182">
        <v>45.625</v>
      </c>
      <c r="CR182">
        <v>48.186999999999998</v>
      </c>
      <c r="CS182">
        <v>46.847000000000001</v>
      </c>
      <c r="CT182">
        <v>45.895666666666699</v>
      </c>
      <c r="CU182">
        <v>44.936999999999998</v>
      </c>
      <c r="CV182">
        <v>1959.9811111111101</v>
      </c>
      <c r="CW182">
        <v>39.99</v>
      </c>
      <c r="CX182">
        <v>0</v>
      </c>
      <c r="CY182">
        <v>1651547788.2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3.5000000000000003E-2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-43.185852500000003</v>
      </c>
      <c r="DO182">
        <v>-3.8252409005627501</v>
      </c>
      <c r="DP182">
        <v>0.37975649039055298</v>
      </c>
      <c r="DQ182">
        <v>0</v>
      </c>
      <c r="DR182">
        <v>2.0597922500000001</v>
      </c>
      <c r="DS182">
        <v>0.19292971857410801</v>
      </c>
      <c r="DT182">
        <v>2.21071187050122E-2</v>
      </c>
      <c r="DU182">
        <v>0</v>
      </c>
      <c r="DV182">
        <v>0</v>
      </c>
      <c r="DW182">
        <v>2</v>
      </c>
      <c r="DX182" t="s">
        <v>357</v>
      </c>
      <c r="DY182">
        <v>2.8210600000000001</v>
      </c>
      <c r="DZ182">
        <v>2.64059</v>
      </c>
      <c r="EA182">
        <v>0.113743</v>
      </c>
      <c r="EB182">
        <v>0.11827</v>
      </c>
      <c r="EC182">
        <v>7.7589500000000006E-2</v>
      </c>
      <c r="ED182">
        <v>7.2429999999999994E-2</v>
      </c>
      <c r="EE182">
        <v>24628.6</v>
      </c>
      <c r="EF182">
        <v>21426.400000000001</v>
      </c>
      <c r="EG182">
        <v>24902</v>
      </c>
      <c r="EH182">
        <v>23688.3</v>
      </c>
      <c r="EI182">
        <v>39259.800000000003</v>
      </c>
      <c r="EJ182">
        <v>36408.9</v>
      </c>
      <c r="EK182">
        <v>45073.599999999999</v>
      </c>
      <c r="EL182">
        <v>42308</v>
      </c>
      <c r="EM182">
        <v>1.7257800000000001</v>
      </c>
      <c r="EN182">
        <v>2.0547300000000002</v>
      </c>
      <c r="EO182">
        <v>-2.1562000000000001E-2</v>
      </c>
      <c r="EP182">
        <v>0</v>
      </c>
      <c r="EQ182">
        <v>25.284099999999999</v>
      </c>
      <c r="ER182">
        <v>999.9</v>
      </c>
      <c r="ES182">
        <v>33.585999999999999</v>
      </c>
      <c r="ET182">
        <v>39.116</v>
      </c>
      <c r="EU182">
        <v>32.366</v>
      </c>
      <c r="EV182">
        <v>52.430799999999998</v>
      </c>
      <c r="EW182">
        <v>29.022400000000001</v>
      </c>
      <c r="EX182">
        <v>2</v>
      </c>
      <c r="EY182">
        <v>0.36387700000000001</v>
      </c>
      <c r="EZ182">
        <v>4.6694199999999997</v>
      </c>
      <c r="FA182">
        <v>20.182400000000001</v>
      </c>
      <c r="FB182">
        <v>5.23346</v>
      </c>
      <c r="FC182">
        <v>11.992000000000001</v>
      </c>
      <c r="FD182">
        <v>4.9555999999999996</v>
      </c>
      <c r="FE182">
        <v>3.3039299999999998</v>
      </c>
      <c r="FF182">
        <v>348.2</v>
      </c>
      <c r="FG182">
        <v>9999</v>
      </c>
      <c r="FH182">
        <v>9999</v>
      </c>
      <c r="FI182">
        <v>6255.3</v>
      </c>
      <c r="FJ182">
        <v>1.8681300000000001</v>
      </c>
      <c r="FK182">
        <v>1.8640099999999999</v>
      </c>
      <c r="FL182">
        <v>1.87134</v>
      </c>
      <c r="FM182">
        <v>1.86249</v>
      </c>
      <c r="FN182">
        <v>1.86188</v>
      </c>
      <c r="FO182">
        <v>1.8682700000000001</v>
      </c>
      <c r="FP182">
        <v>1.8583700000000001</v>
      </c>
      <c r="FQ182">
        <v>1.8646199999999999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4.3280000000000003</v>
      </c>
      <c r="GF182">
        <v>0.30830000000000002</v>
      </c>
      <c r="GG182">
        <v>1.5888367920270901</v>
      </c>
      <c r="GH182">
        <v>4.7671702753221603E-3</v>
      </c>
      <c r="GI182">
        <v>-2.2125445796511702E-6</v>
      </c>
      <c r="GJ182">
        <v>8.4011376092462001E-10</v>
      </c>
      <c r="GK182">
        <v>-6.0944756582233202E-2</v>
      </c>
      <c r="GL182">
        <v>-8.7290647325877699E-3</v>
      </c>
      <c r="GM182">
        <v>1.43137740804298E-3</v>
      </c>
      <c r="GN182">
        <v>-1.08861914993027E-5</v>
      </c>
      <c r="GO182">
        <v>12</v>
      </c>
      <c r="GP182">
        <v>2219</v>
      </c>
      <c r="GQ182">
        <v>4</v>
      </c>
      <c r="GR182">
        <v>38</v>
      </c>
      <c r="GS182">
        <v>3048.1</v>
      </c>
      <c r="GT182">
        <v>3048.1</v>
      </c>
      <c r="GU182">
        <v>2.2534200000000002</v>
      </c>
      <c r="GV182">
        <v>2.4011200000000001</v>
      </c>
      <c r="GW182">
        <v>1.9982899999999999</v>
      </c>
      <c r="GX182">
        <v>2.7014200000000002</v>
      </c>
      <c r="GY182">
        <v>2.0935100000000002</v>
      </c>
      <c r="GZ182">
        <v>2.4169900000000002</v>
      </c>
      <c r="HA182">
        <v>44.334200000000003</v>
      </c>
      <c r="HB182">
        <v>13.4316</v>
      </c>
      <c r="HC182">
        <v>18</v>
      </c>
      <c r="HD182">
        <v>423.72300000000001</v>
      </c>
      <c r="HE182">
        <v>642.72199999999998</v>
      </c>
      <c r="HF182">
        <v>20.606000000000002</v>
      </c>
      <c r="HG182">
        <v>32.136499999999998</v>
      </c>
      <c r="HH182">
        <v>29.998799999999999</v>
      </c>
      <c r="HI182">
        <v>32.216000000000001</v>
      </c>
      <c r="HJ182">
        <v>32.191499999999998</v>
      </c>
      <c r="HK182">
        <v>45.115299999999998</v>
      </c>
      <c r="HL182">
        <v>46.352400000000003</v>
      </c>
      <c r="HM182">
        <v>0</v>
      </c>
      <c r="HN182">
        <v>20.640799999999999</v>
      </c>
      <c r="HO182">
        <v>843.72900000000004</v>
      </c>
      <c r="HP182">
        <v>19.734000000000002</v>
      </c>
      <c r="HQ182">
        <v>95.354600000000005</v>
      </c>
      <c r="HR182">
        <v>99.425299999999993</v>
      </c>
    </row>
    <row r="183" spans="1:226" x14ac:dyDescent="0.2">
      <c r="A183">
        <v>167</v>
      </c>
      <c r="B183">
        <v>1657481008.5999999</v>
      </c>
      <c r="C183">
        <v>1739.5999999046301</v>
      </c>
      <c r="D183" t="s">
        <v>693</v>
      </c>
      <c r="E183" t="s">
        <v>694</v>
      </c>
      <c r="F183">
        <v>5</v>
      </c>
      <c r="G183" t="s">
        <v>596</v>
      </c>
      <c r="H183" t="s">
        <v>354</v>
      </c>
      <c r="I183">
        <v>1657481005.8</v>
      </c>
      <c r="J183">
        <f t="shared" si="68"/>
        <v>4.775675080841286E-3</v>
      </c>
      <c r="K183">
        <f t="shared" si="69"/>
        <v>4.7756750808412862</v>
      </c>
      <c r="L183">
        <f t="shared" si="70"/>
        <v>45.12601042525862</v>
      </c>
      <c r="M183">
        <f t="shared" si="71"/>
        <v>780.67250000000001</v>
      </c>
      <c r="N183">
        <f t="shared" si="72"/>
        <v>429.45657760234451</v>
      </c>
      <c r="O183">
        <f t="shared" si="73"/>
        <v>31.519077143542212</v>
      </c>
      <c r="P183">
        <f t="shared" si="74"/>
        <v>57.295843246173227</v>
      </c>
      <c r="Q183">
        <f t="shared" si="75"/>
        <v>0.22582654558410228</v>
      </c>
      <c r="R183">
        <f t="shared" si="76"/>
        <v>3.3074559014450573</v>
      </c>
      <c r="S183">
        <f t="shared" si="77"/>
        <v>0.21759691785678525</v>
      </c>
      <c r="T183">
        <f t="shared" si="78"/>
        <v>0.13671248654594778</v>
      </c>
      <c r="U183">
        <f t="shared" si="79"/>
        <v>321.51494220000001</v>
      </c>
      <c r="V183">
        <f t="shared" si="80"/>
        <v>25.677577794075187</v>
      </c>
      <c r="W183">
        <f t="shared" si="81"/>
        <v>24.928550000000001</v>
      </c>
      <c r="X183">
        <f t="shared" si="82"/>
        <v>3.1661580338360813</v>
      </c>
      <c r="Y183">
        <f t="shared" si="83"/>
        <v>50.284274541267436</v>
      </c>
      <c r="Z183">
        <f t="shared" si="84"/>
        <v>1.6077653715589406</v>
      </c>
      <c r="AA183">
        <f t="shared" si="85"/>
        <v>3.1973522263694494</v>
      </c>
      <c r="AB183">
        <f t="shared" si="86"/>
        <v>1.5583926622771407</v>
      </c>
      <c r="AC183">
        <f t="shared" si="87"/>
        <v>-210.60727106510072</v>
      </c>
      <c r="AD183">
        <f t="shared" si="88"/>
        <v>29.325119578404468</v>
      </c>
      <c r="AE183">
        <f t="shared" si="89"/>
        <v>1.8756547131517725</v>
      </c>
      <c r="AF183">
        <f t="shared" si="90"/>
        <v>142.10844542645555</v>
      </c>
      <c r="AG183">
        <f t="shared" si="91"/>
        <v>93.478446261726816</v>
      </c>
      <c r="AH183">
        <f t="shared" si="92"/>
        <v>4.7421383132260191</v>
      </c>
      <c r="AI183">
        <f t="shared" si="93"/>
        <v>45.12601042525862</v>
      </c>
      <c r="AJ183">
        <v>840.03893145364202</v>
      </c>
      <c r="AK183">
        <v>805.951315151514</v>
      </c>
      <c r="AL183">
        <v>3.4069435910562098</v>
      </c>
      <c r="AM183">
        <v>66.223710753450206</v>
      </c>
      <c r="AN183">
        <f t="shared" si="94"/>
        <v>4.7756750808412862</v>
      </c>
      <c r="AO183">
        <v>19.814050032205799</v>
      </c>
      <c r="AP183">
        <v>21.9147223776224</v>
      </c>
      <c r="AQ183">
        <v>6.7790782605624202E-4</v>
      </c>
      <c r="AR183">
        <v>78.858647777801593</v>
      </c>
      <c r="AS183">
        <v>19</v>
      </c>
      <c r="AT183">
        <v>4</v>
      </c>
      <c r="AU183">
        <f t="shared" si="95"/>
        <v>1</v>
      </c>
      <c r="AV183">
        <f t="shared" si="96"/>
        <v>0</v>
      </c>
      <c r="AW183">
        <f t="shared" si="97"/>
        <v>39112.83399179994</v>
      </c>
      <c r="AX183">
        <f t="shared" si="98"/>
        <v>1999.9970000000001</v>
      </c>
      <c r="AY183">
        <f t="shared" si="99"/>
        <v>1681.1971799999999</v>
      </c>
      <c r="AZ183">
        <f t="shared" si="100"/>
        <v>0.84059985089977629</v>
      </c>
      <c r="BA183">
        <f t="shared" si="101"/>
        <v>0.16075771223656835</v>
      </c>
      <c r="BB183">
        <v>2.2519999999999998</v>
      </c>
      <c r="BC183">
        <v>0.5</v>
      </c>
      <c r="BD183" t="s">
        <v>355</v>
      </c>
      <c r="BE183">
        <v>2</v>
      </c>
      <c r="BF183" t="b">
        <v>1</v>
      </c>
      <c r="BG183">
        <v>1657481005.8</v>
      </c>
      <c r="BH183">
        <v>780.67250000000001</v>
      </c>
      <c r="BI183">
        <v>824.44280000000003</v>
      </c>
      <c r="BJ183">
        <v>21.906269999999999</v>
      </c>
      <c r="BK183">
        <v>19.81719</v>
      </c>
      <c r="BL183">
        <v>776.32309999999995</v>
      </c>
      <c r="BM183">
        <v>21.597729999999999</v>
      </c>
      <c r="BN183">
        <v>499.99770000000001</v>
      </c>
      <c r="BO183">
        <v>73.368740000000003</v>
      </c>
      <c r="BP183">
        <v>2.419141E-2</v>
      </c>
      <c r="BQ183">
        <v>25.09301</v>
      </c>
      <c r="BR183">
        <v>24.928550000000001</v>
      </c>
      <c r="BS183">
        <v>999.9</v>
      </c>
      <c r="BT183">
        <v>0</v>
      </c>
      <c r="BU183">
        <v>0</v>
      </c>
      <c r="BV183">
        <v>10018.52</v>
      </c>
      <c r="BW183">
        <v>0</v>
      </c>
      <c r="BX183">
        <v>1958.7570000000001</v>
      </c>
      <c r="BY183">
        <v>-43.770229999999998</v>
      </c>
      <c r="BZ183">
        <v>798.15719999999999</v>
      </c>
      <c r="CA183">
        <v>841.1114</v>
      </c>
      <c r="CB183">
        <v>2.089067</v>
      </c>
      <c r="CC183">
        <v>824.44280000000003</v>
      </c>
      <c r="CD183">
        <v>19.81719</v>
      </c>
      <c r="CE183">
        <v>1.607235</v>
      </c>
      <c r="CF183">
        <v>1.453962</v>
      </c>
      <c r="CG183">
        <v>14.02835</v>
      </c>
      <c r="CH183">
        <v>12.49244</v>
      </c>
      <c r="CI183">
        <v>1999.9970000000001</v>
      </c>
      <c r="CJ183">
        <v>0.98000529999999997</v>
      </c>
      <c r="CK183">
        <v>1.9995189999999999E-2</v>
      </c>
      <c r="CL183">
        <v>0</v>
      </c>
      <c r="CM183">
        <v>2.53965</v>
      </c>
      <c r="CN183">
        <v>0</v>
      </c>
      <c r="CO183">
        <v>3864.9920000000002</v>
      </c>
      <c r="CP183">
        <v>16705.419999999998</v>
      </c>
      <c r="CQ183">
        <v>45.612400000000001</v>
      </c>
      <c r="CR183">
        <v>48.149799999999999</v>
      </c>
      <c r="CS183">
        <v>46.811999999999998</v>
      </c>
      <c r="CT183">
        <v>45.875</v>
      </c>
      <c r="CU183">
        <v>44.899799999999999</v>
      </c>
      <c r="CV183">
        <v>1960.0070000000001</v>
      </c>
      <c r="CW183">
        <v>39.99</v>
      </c>
      <c r="CX183">
        <v>0</v>
      </c>
      <c r="CY183">
        <v>1651547793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3.5000000000000003E-2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-43.414057499999998</v>
      </c>
      <c r="DO183">
        <v>-2.8676161350844702</v>
      </c>
      <c r="DP183">
        <v>0.28629168769587099</v>
      </c>
      <c r="DQ183">
        <v>0</v>
      </c>
      <c r="DR183">
        <v>2.0691867500000001</v>
      </c>
      <c r="DS183">
        <v>0.20374502814258899</v>
      </c>
      <c r="DT183">
        <v>2.1115977290608701E-2</v>
      </c>
      <c r="DU183">
        <v>0</v>
      </c>
      <c r="DV183">
        <v>0</v>
      </c>
      <c r="DW183">
        <v>2</v>
      </c>
      <c r="DX183" t="s">
        <v>357</v>
      </c>
      <c r="DY183">
        <v>2.8213300000000001</v>
      </c>
      <c r="DZ183">
        <v>2.641</v>
      </c>
      <c r="EA183">
        <v>0.1154</v>
      </c>
      <c r="EB183">
        <v>0.119897</v>
      </c>
      <c r="EC183">
        <v>7.7634599999999998E-2</v>
      </c>
      <c r="ED183">
        <v>7.2452900000000001E-2</v>
      </c>
      <c r="EE183">
        <v>24583.599999999999</v>
      </c>
      <c r="EF183">
        <v>21387.7</v>
      </c>
      <c r="EG183">
        <v>24903</v>
      </c>
      <c r="EH183">
        <v>23689.200000000001</v>
      </c>
      <c r="EI183">
        <v>39259.300000000003</v>
      </c>
      <c r="EJ183">
        <v>36409.300000000003</v>
      </c>
      <c r="EK183">
        <v>45075.1</v>
      </c>
      <c r="EL183">
        <v>42309.5</v>
      </c>
      <c r="EM183">
        <v>1.7262</v>
      </c>
      <c r="EN183">
        <v>2.0546700000000002</v>
      </c>
      <c r="EO183">
        <v>-2.0306600000000001E-2</v>
      </c>
      <c r="EP183">
        <v>0</v>
      </c>
      <c r="EQ183">
        <v>25.269500000000001</v>
      </c>
      <c r="ER183">
        <v>999.9</v>
      </c>
      <c r="ES183">
        <v>33.585999999999999</v>
      </c>
      <c r="ET183">
        <v>39.116</v>
      </c>
      <c r="EU183">
        <v>32.3675</v>
      </c>
      <c r="EV183">
        <v>51.780799999999999</v>
      </c>
      <c r="EW183">
        <v>29.0505</v>
      </c>
      <c r="EX183">
        <v>2</v>
      </c>
      <c r="EY183">
        <v>0.36247200000000002</v>
      </c>
      <c r="EZ183">
        <v>4.5905399999999998</v>
      </c>
      <c r="FA183">
        <v>20.1843</v>
      </c>
      <c r="FB183">
        <v>5.2333100000000004</v>
      </c>
      <c r="FC183">
        <v>11.992000000000001</v>
      </c>
      <c r="FD183">
        <v>4.9558499999999999</v>
      </c>
      <c r="FE183">
        <v>3.3039999999999998</v>
      </c>
      <c r="FF183">
        <v>348.2</v>
      </c>
      <c r="FG183">
        <v>9999</v>
      </c>
      <c r="FH183">
        <v>9999</v>
      </c>
      <c r="FI183">
        <v>6255.3</v>
      </c>
      <c r="FJ183">
        <v>1.8681700000000001</v>
      </c>
      <c r="FK183">
        <v>1.8640099999999999</v>
      </c>
      <c r="FL183">
        <v>1.8713500000000001</v>
      </c>
      <c r="FM183">
        <v>1.86249</v>
      </c>
      <c r="FN183">
        <v>1.86188</v>
      </c>
      <c r="FO183">
        <v>1.86825</v>
      </c>
      <c r="FP183">
        <v>1.8584000000000001</v>
      </c>
      <c r="FQ183">
        <v>1.8646199999999999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4.3760000000000003</v>
      </c>
      <c r="GF183">
        <v>0.30890000000000001</v>
      </c>
      <c r="GG183">
        <v>1.5888367920270901</v>
      </c>
      <c r="GH183">
        <v>4.7671702753221603E-3</v>
      </c>
      <c r="GI183">
        <v>-2.2125445796511702E-6</v>
      </c>
      <c r="GJ183">
        <v>8.4011376092462001E-10</v>
      </c>
      <c r="GK183">
        <v>-6.0944756582233202E-2</v>
      </c>
      <c r="GL183">
        <v>-8.7290647325877699E-3</v>
      </c>
      <c r="GM183">
        <v>1.43137740804298E-3</v>
      </c>
      <c r="GN183">
        <v>-1.08861914993027E-5</v>
      </c>
      <c r="GO183">
        <v>12</v>
      </c>
      <c r="GP183">
        <v>2219</v>
      </c>
      <c r="GQ183">
        <v>4</v>
      </c>
      <c r="GR183">
        <v>38</v>
      </c>
      <c r="GS183">
        <v>3048.1</v>
      </c>
      <c r="GT183">
        <v>3048.1</v>
      </c>
      <c r="GU183">
        <v>2.2912599999999999</v>
      </c>
      <c r="GV183">
        <v>2.4206500000000002</v>
      </c>
      <c r="GW183">
        <v>1.9982899999999999</v>
      </c>
      <c r="GX183">
        <v>2.7014200000000002</v>
      </c>
      <c r="GY183">
        <v>2.0935100000000002</v>
      </c>
      <c r="GZ183">
        <v>2.4169900000000002</v>
      </c>
      <c r="HA183">
        <v>44.334200000000003</v>
      </c>
      <c r="HB183">
        <v>13.440300000000001</v>
      </c>
      <c r="HC183">
        <v>18</v>
      </c>
      <c r="HD183">
        <v>423.87599999999998</v>
      </c>
      <c r="HE183">
        <v>642.52499999999998</v>
      </c>
      <c r="HF183">
        <v>20.638500000000001</v>
      </c>
      <c r="HG183">
        <v>32.119900000000001</v>
      </c>
      <c r="HH183">
        <v>29.998699999999999</v>
      </c>
      <c r="HI183">
        <v>32.201599999999999</v>
      </c>
      <c r="HJ183">
        <v>32.177</v>
      </c>
      <c r="HK183">
        <v>45.864899999999999</v>
      </c>
      <c r="HL183">
        <v>46.634900000000002</v>
      </c>
      <c r="HM183">
        <v>0</v>
      </c>
      <c r="HN183">
        <v>20.691099999999999</v>
      </c>
      <c r="HO183">
        <v>857.16099999999994</v>
      </c>
      <c r="HP183">
        <v>19.722300000000001</v>
      </c>
      <c r="HQ183">
        <v>95.358000000000004</v>
      </c>
      <c r="HR183">
        <v>99.428799999999995</v>
      </c>
    </row>
    <row r="184" spans="1:226" x14ac:dyDescent="0.2">
      <c r="A184">
        <v>168</v>
      </c>
      <c r="B184">
        <v>1657481013.5999999</v>
      </c>
      <c r="C184">
        <v>1744.5999999046301</v>
      </c>
      <c r="D184" t="s">
        <v>695</v>
      </c>
      <c r="E184" t="s">
        <v>696</v>
      </c>
      <c r="F184">
        <v>5</v>
      </c>
      <c r="G184" t="s">
        <v>596</v>
      </c>
      <c r="H184" t="s">
        <v>354</v>
      </c>
      <c r="I184">
        <v>1657481011.0999999</v>
      </c>
      <c r="J184">
        <f t="shared" si="68"/>
        <v>4.8035650062529887E-3</v>
      </c>
      <c r="K184">
        <f t="shared" si="69"/>
        <v>4.8035650062529891</v>
      </c>
      <c r="L184">
        <f t="shared" si="70"/>
        <v>45.872441530055134</v>
      </c>
      <c r="M184">
        <f t="shared" si="71"/>
        <v>798.22366666666699</v>
      </c>
      <c r="N184">
        <f t="shared" si="72"/>
        <v>443.17002283370249</v>
      </c>
      <c r="O184">
        <f t="shared" si="73"/>
        <v>32.525768039095517</v>
      </c>
      <c r="P184">
        <f t="shared" si="74"/>
        <v>58.584372786105035</v>
      </c>
      <c r="Q184">
        <f t="shared" si="75"/>
        <v>0.22733914509453032</v>
      </c>
      <c r="R184">
        <f t="shared" si="76"/>
        <v>3.304987235473785</v>
      </c>
      <c r="S184">
        <f t="shared" si="77"/>
        <v>0.21899511038532116</v>
      </c>
      <c r="T184">
        <f t="shared" si="78"/>
        <v>0.13759610701523234</v>
      </c>
      <c r="U184">
        <f t="shared" si="79"/>
        <v>321.513825</v>
      </c>
      <c r="V184">
        <f t="shared" si="80"/>
        <v>25.669507876037827</v>
      </c>
      <c r="W184">
        <f t="shared" si="81"/>
        <v>24.929155555555599</v>
      </c>
      <c r="X184">
        <f t="shared" si="82"/>
        <v>3.1662724038449817</v>
      </c>
      <c r="Y184">
        <f t="shared" si="83"/>
        <v>50.322219283869927</v>
      </c>
      <c r="Z184">
        <f t="shared" si="84"/>
        <v>1.6087880625256683</v>
      </c>
      <c r="AA184">
        <f t="shared" si="85"/>
        <v>3.1969735942097897</v>
      </c>
      <c r="AB184">
        <f t="shared" si="86"/>
        <v>1.5574843413193133</v>
      </c>
      <c r="AC184">
        <f t="shared" si="87"/>
        <v>-211.83721677575679</v>
      </c>
      <c r="AD184">
        <f t="shared" si="88"/>
        <v>28.841155308305524</v>
      </c>
      <c r="AE184">
        <f t="shared" si="89"/>
        <v>1.8460650812147115</v>
      </c>
      <c r="AF184">
        <f t="shared" si="90"/>
        <v>140.36382861376345</v>
      </c>
      <c r="AG184">
        <f t="shared" si="91"/>
        <v>94.094312115506582</v>
      </c>
      <c r="AH184">
        <f t="shared" si="92"/>
        <v>4.8585685590307035</v>
      </c>
      <c r="AI184">
        <f t="shared" si="93"/>
        <v>45.872441530055134</v>
      </c>
      <c r="AJ184">
        <v>857.25833919657998</v>
      </c>
      <c r="AK184">
        <v>822.87124848484905</v>
      </c>
      <c r="AL184">
        <v>3.3973581309158698</v>
      </c>
      <c r="AM184">
        <v>66.223710753450206</v>
      </c>
      <c r="AN184">
        <f t="shared" si="94"/>
        <v>4.8035650062529891</v>
      </c>
      <c r="AO184">
        <v>19.805462167077302</v>
      </c>
      <c r="AP184">
        <v>21.9192944055944</v>
      </c>
      <c r="AQ184">
        <v>4.18680238135893E-4</v>
      </c>
      <c r="AR184">
        <v>78.858647777801593</v>
      </c>
      <c r="AS184">
        <v>19</v>
      </c>
      <c r="AT184">
        <v>4</v>
      </c>
      <c r="AU184">
        <f t="shared" si="95"/>
        <v>1</v>
      </c>
      <c r="AV184">
        <f t="shared" si="96"/>
        <v>0</v>
      </c>
      <c r="AW184">
        <f t="shared" si="97"/>
        <v>39074.640453620312</v>
      </c>
      <c r="AX184">
        <f t="shared" si="98"/>
        <v>1999.99</v>
      </c>
      <c r="AY184">
        <f t="shared" si="99"/>
        <v>1681.1913</v>
      </c>
      <c r="AZ184">
        <f t="shared" si="100"/>
        <v>0.84059985299926498</v>
      </c>
      <c r="BA184">
        <f t="shared" si="101"/>
        <v>0.16075771628858143</v>
      </c>
      <c r="BB184">
        <v>2.2519999999999998</v>
      </c>
      <c r="BC184">
        <v>0.5</v>
      </c>
      <c r="BD184" t="s">
        <v>355</v>
      </c>
      <c r="BE184">
        <v>2</v>
      </c>
      <c r="BF184" t="b">
        <v>1</v>
      </c>
      <c r="BG184">
        <v>1657481011.0999999</v>
      </c>
      <c r="BH184">
        <v>798.22366666666699</v>
      </c>
      <c r="BI184">
        <v>842.34388888888896</v>
      </c>
      <c r="BJ184">
        <v>21.920055555555599</v>
      </c>
      <c r="BK184">
        <v>19.7800444444444</v>
      </c>
      <c r="BL184">
        <v>793.824555555556</v>
      </c>
      <c r="BM184">
        <v>21.6110222222222</v>
      </c>
      <c r="BN184">
        <v>500.07488888888901</v>
      </c>
      <c r="BO184">
        <v>73.369111111111096</v>
      </c>
      <c r="BP184">
        <v>2.4318866666666699E-2</v>
      </c>
      <c r="BQ184">
        <v>25.0910222222222</v>
      </c>
      <c r="BR184">
        <v>24.929155555555599</v>
      </c>
      <c r="BS184">
        <v>999.9</v>
      </c>
      <c r="BT184">
        <v>0</v>
      </c>
      <c r="BU184">
        <v>0</v>
      </c>
      <c r="BV184">
        <v>10008.1944444444</v>
      </c>
      <c r="BW184">
        <v>0</v>
      </c>
      <c r="BX184">
        <v>2080.6311111111099</v>
      </c>
      <c r="BY184">
        <v>-44.1201111111111</v>
      </c>
      <c r="BZ184">
        <v>816.11288888888896</v>
      </c>
      <c r="CA184">
        <v>859.34144444444405</v>
      </c>
      <c r="CB184">
        <v>2.1400055555555602</v>
      </c>
      <c r="CC184">
        <v>842.34388888888896</v>
      </c>
      <c r="CD184">
        <v>19.7800444444444</v>
      </c>
      <c r="CE184">
        <v>1.60825444444444</v>
      </c>
      <c r="CF184">
        <v>1.4512455555555599</v>
      </c>
      <c r="CG184">
        <v>14.038133333333301</v>
      </c>
      <c r="CH184">
        <v>12.4639333333333</v>
      </c>
      <c r="CI184">
        <v>1999.99</v>
      </c>
      <c r="CJ184">
        <v>0.98000500000000001</v>
      </c>
      <c r="CK184">
        <v>1.9995499999999999E-2</v>
      </c>
      <c r="CL184">
        <v>0</v>
      </c>
      <c r="CM184">
        <v>2.52704444444444</v>
      </c>
      <c r="CN184">
        <v>0</v>
      </c>
      <c r="CO184">
        <v>3890.5866666666702</v>
      </c>
      <c r="CP184">
        <v>16705.355555555601</v>
      </c>
      <c r="CQ184">
        <v>45.576000000000001</v>
      </c>
      <c r="CR184">
        <v>48.125</v>
      </c>
      <c r="CS184">
        <v>46.811999999999998</v>
      </c>
      <c r="CT184">
        <v>45.847000000000001</v>
      </c>
      <c r="CU184">
        <v>44.875</v>
      </c>
      <c r="CV184">
        <v>1960</v>
      </c>
      <c r="CW184">
        <v>39.99</v>
      </c>
      <c r="CX184">
        <v>0</v>
      </c>
      <c r="CY184">
        <v>1651547798.4000001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3.5000000000000003E-2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-43.707772499999997</v>
      </c>
      <c r="DO184">
        <v>-3.05711482176347</v>
      </c>
      <c r="DP184">
        <v>0.30265946787396297</v>
      </c>
      <c r="DQ184">
        <v>0</v>
      </c>
      <c r="DR184">
        <v>2.0955862500000002</v>
      </c>
      <c r="DS184">
        <v>0.23783110694183299</v>
      </c>
      <c r="DT184">
        <v>2.6859962647730901E-2</v>
      </c>
      <c r="DU184">
        <v>0</v>
      </c>
      <c r="DV184">
        <v>0</v>
      </c>
      <c r="DW184">
        <v>2</v>
      </c>
      <c r="DX184" t="s">
        <v>357</v>
      </c>
      <c r="DY184">
        <v>2.8214100000000002</v>
      </c>
      <c r="DZ184">
        <v>2.6404100000000001</v>
      </c>
      <c r="EA184">
        <v>0.117025</v>
      </c>
      <c r="EB184">
        <v>0.121499</v>
      </c>
      <c r="EC184">
        <v>7.7637600000000001E-2</v>
      </c>
      <c r="ED184">
        <v>7.2282299999999994E-2</v>
      </c>
      <c r="EE184">
        <v>24539.1</v>
      </c>
      <c r="EF184">
        <v>21349.3</v>
      </c>
      <c r="EG184">
        <v>24903.599999999999</v>
      </c>
      <c r="EH184">
        <v>23689.7</v>
      </c>
      <c r="EI184">
        <v>39260.5</v>
      </c>
      <c r="EJ184">
        <v>36416.9</v>
      </c>
      <c r="EK184">
        <v>45076.6</v>
      </c>
      <c r="EL184">
        <v>42310.5</v>
      </c>
      <c r="EM184">
        <v>1.72637</v>
      </c>
      <c r="EN184">
        <v>2.0548700000000002</v>
      </c>
      <c r="EO184">
        <v>-2.0530099999999999E-2</v>
      </c>
      <c r="EP184">
        <v>0</v>
      </c>
      <c r="EQ184">
        <v>25.258400000000002</v>
      </c>
      <c r="ER184">
        <v>999.9</v>
      </c>
      <c r="ES184">
        <v>33.561</v>
      </c>
      <c r="ET184">
        <v>39.136000000000003</v>
      </c>
      <c r="EU184">
        <v>32.375500000000002</v>
      </c>
      <c r="EV184">
        <v>52.030799999999999</v>
      </c>
      <c r="EW184">
        <v>29.022400000000001</v>
      </c>
      <c r="EX184">
        <v>2</v>
      </c>
      <c r="EY184">
        <v>0.36069099999999998</v>
      </c>
      <c r="EZ184">
        <v>4.4740900000000003</v>
      </c>
      <c r="FA184">
        <v>20.1876</v>
      </c>
      <c r="FB184">
        <v>5.2339099999999998</v>
      </c>
      <c r="FC184">
        <v>11.992000000000001</v>
      </c>
      <c r="FD184">
        <v>4.9556500000000003</v>
      </c>
      <c r="FE184">
        <v>3.3039499999999999</v>
      </c>
      <c r="FF184">
        <v>348.2</v>
      </c>
      <c r="FG184">
        <v>9999</v>
      </c>
      <c r="FH184">
        <v>9999</v>
      </c>
      <c r="FI184">
        <v>6255.6</v>
      </c>
      <c r="FJ184">
        <v>1.8681700000000001</v>
      </c>
      <c r="FK184">
        <v>1.8640099999999999</v>
      </c>
      <c r="FL184">
        <v>1.87138</v>
      </c>
      <c r="FM184">
        <v>1.86249</v>
      </c>
      <c r="FN184">
        <v>1.86188</v>
      </c>
      <c r="FO184">
        <v>1.8682700000000001</v>
      </c>
      <c r="FP184">
        <v>1.8583700000000001</v>
      </c>
      <c r="FQ184">
        <v>1.8646199999999999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4.4219999999999997</v>
      </c>
      <c r="GF184">
        <v>0.30880000000000002</v>
      </c>
      <c r="GG184">
        <v>1.5888367920270901</v>
      </c>
      <c r="GH184">
        <v>4.7671702753221603E-3</v>
      </c>
      <c r="GI184">
        <v>-2.2125445796511702E-6</v>
      </c>
      <c r="GJ184">
        <v>8.4011376092462001E-10</v>
      </c>
      <c r="GK184">
        <v>-6.0944756582233202E-2</v>
      </c>
      <c r="GL184">
        <v>-8.7290647325877699E-3</v>
      </c>
      <c r="GM184">
        <v>1.43137740804298E-3</v>
      </c>
      <c r="GN184">
        <v>-1.08861914993027E-5</v>
      </c>
      <c r="GO184">
        <v>12</v>
      </c>
      <c r="GP184">
        <v>2219</v>
      </c>
      <c r="GQ184">
        <v>4</v>
      </c>
      <c r="GR184">
        <v>38</v>
      </c>
      <c r="GS184">
        <v>3048.2</v>
      </c>
      <c r="GT184">
        <v>3048.2</v>
      </c>
      <c r="GU184">
        <v>2.32544</v>
      </c>
      <c r="GV184">
        <v>2.3999000000000001</v>
      </c>
      <c r="GW184">
        <v>1.9982899999999999</v>
      </c>
      <c r="GX184">
        <v>2.7014200000000002</v>
      </c>
      <c r="GY184">
        <v>2.0935100000000002</v>
      </c>
      <c r="GZ184">
        <v>2.3986800000000001</v>
      </c>
      <c r="HA184">
        <v>44.334200000000003</v>
      </c>
      <c r="HB184">
        <v>13.440300000000001</v>
      </c>
      <c r="HC184">
        <v>18</v>
      </c>
      <c r="HD184">
        <v>423.90499999999997</v>
      </c>
      <c r="HE184">
        <v>642.54</v>
      </c>
      <c r="HF184">
        <v>20.684699999999999</v>
      </c>
      <c r="HG184">
        <v>32.1038</v>
      </c>
      <c r="HH184">
        <v>29.9985</v>
      </c>
      <c r="HI184">
        <v>32.190300000000001</v>
      </c>
      <c r="HJ184">
        <v>32.162799999999997</v>
      </c>
      <c r="HK184">
        <v>46.545999999999999</v>
      </c>
      <c r="HL184">
        <v>46.634900000000002</v>
      </c>
      <c r="HM184">
        <v>0</v>
      </c>
      <c r="HN184">
        <v>20.740100000000002</v>
      </c>
      <c r="HO184">
        <v>877.27800000000002</v>
      </c>
      <c r="HP184">
        <v>19.719799999999999</v>
      </c>
      <c r="HQ184">
        <v>95.360900000000001</v>
      </c>
      <c r="HR184">
        <v>99.431100000000001</v>
      </c>
    </row>
    <row r="185" spans="1:226" x14ac:dyDescent="0.2">
      <c r="A185">
        <v>169</v>
      </c>
      <c r="B185">
        <v>1657481018.5999999</v>
      </c>
      <c r="C185">
        <v>1749.5999999046301</v>
      </c>
      <c r="D185" t="s">
        <v>697</v>
      </c>
      <c r="E185" t="s">
        <v>698</v>
      </c>
      <c r="F185">
        <v>5</v>
      </c>
      <c r="G185" t="s">
        <v>596</v>
      </c>
      <c r="H185" t="s">
        <v>354</v>
      </c>
      <c r="I185">
        <v>1657481015.8</v>
      </c>
      <c r="J185">
        <f t="shared" si="68"/>
        <v>4.865264386670975E-3</v>
      </c>
      <c r="K185">
        <f t="shared" si="69"/>
        <v>4.865264386670975</v>
      </c>
      <c r="L185">
        <f t="shared" si="70"/>
        <v>44.916969599797525</v>
      </c>
      <c r="M185">
        <f t="shared" si="71"/>
        <v>813.83630000000005</v>
      </c>
      <c r="N185">
        <f t="shared" si="72"/>
        <v>469.67992406599814</v>
      </c>
      <c r="O185">
        <f t="shared" si="73"/>
        <v>34.471439449417701</v>
      </c>
      <c r="P185">
        <f t="shared" si="74"/>
        <v>59.730270125929536</v>
      </c>
      <c r="Q185">
        <f t="shared" si="75"/>
        <v>0.2307490488583985</v>
      </c>
      <c r="R185">
        <f t="shared" si="76"/>
        <v>3.298872900202555</v>
      </c>
      <c r="S185">
        <f t="shared" si="77"/>
        <v>0.22214263267977186</v>
      </c>
      <c r="T185">
        <f t="shared" si="78"/>
        <v>0.13958565305307968</v>
      </c>
      <c r="U185">
        <f t="shared" si="79"/>
        <v>321.52068779999996</v>
      </c>
      <c r="V185">
        <f t="shared" si="80"/>
        <v>25.654453525404936</v>
      </c>
      <c r="W185">
        <f t="shared" si="81"/>
        <v>24.912369999999999</v>
      </c>
      <c r="X185">
        <f t="shared" si="82"/>
        <v>3.1631034877953486</v>
      </c>
      <c r="Y185">
        <f t="shared" si="83"/>
        <v>50.300236614725499</v>
      </c>
      <c r="Z185">
        <f t="shared" si="84"/>
        <v>1.6079202888569752</v>
      </c>
      <c r="AA185">
        <f t="shared" si="85"/>
        <v>3.1966455767849271</v>
      </c>
      <c r="AB185">
        <f t="shared" si="86"/>
        <v>1.5551831989383733</v>
      </c>
      <c r="AC185">
        <f t="shared" si="87"/>
        <v>-214.55815945218998</v>
      </c>
      <c r="AD185">
        <f t="shared" si="88"/>
        <v>31.466794517337171</v>
      </c>
      <c r="AE185">
        <f t="shared" si="89"/>
        <v>2.0176721984145547</v>
      </c>
      <c r="AF185">
        <f t="shared" si="90"/>
        <v>140.44699506356173</v>
      </c>
      <c r="AG185">
        <f t="shared" si="91"/>
        <v>94.460681166284388</v>
      </c>
      <c r="AH185">
        <f t="shared" si="92"/>
        <v>4.8861616639704737</v>
      </c>
      <c r="AI185">
        <f t="shared" si="93"/>
        <v>44.916969599797525</v>
      </c>
      <c r="AJ185">
        <v>874.42577578135001</v>
      </c>
      <c r="AK185">
        <v>840.16111515151499</v>
      </c>
      <c r="AL185">
        <v>3.4759761063463501</v>
      </c>
      <c r="AM185">
        <v>66.223710753450206</v>
      </c>
      <c r="AN185">
        <f t="shared" si="94"/>
        <v>4.865264386670975</v>
      </c>
      <c r="AO185">
        <v>19.754094712774499</v>
      </c>
      <c r="AP185">
        <v>21.899467132867201</v>
      </c>
      <c r="AQ185">
        <v>-3.8784322080411698E-4</v>
      </c>
      <c r="AR185">
        <v>78.858647777801593</v>
      </c>
      <c r="AS185">
        <v>19</v>
      </c>
      <c r="AT185">
        <v>4</v>
      </c>
      <c r="AU185">
        <f t="shared" si="95"/>
        <v>1</v>
      </c>
      <c r="AV185">
        <f t="shared" si="96"/>
        <v>0</v>
      </c>
      <c r="AW185">
        <f t="shared" si="97"/>
        <v>38979.59967327222</v>
      </c>
      <c r="AX185">
        <f t="shared" si="98"/>
        <v>2000.0329999999999</v>
      </c>
      <c r="AY185">
        <f t="shared" si="99"/>
        <v>1681.2274199999999</v>
      </c>
      <c r="AZ185">
        <f t="shared" si="100"/>
        <v>0.84059984010263833</v>
      </c>
      <c r="BA185">
        <f t="shared" si="101"/>
        <v>0.16075769139809193</v>
      </c>
      <c r="BB185">
        <v>2.2519999999999998</v>
      </c>
      <c r="BC185">
        <v>0.5</v>
      </c>
      <c r="BD185" t="s">
        <v>355</v>
      </c>
      <c r="BE185">
        <v>2</v>
      </c>
      <c r="BF185" t="b">
        <v>1</v>
      </c>
      <c r="BG185">
        <v>1657481015.8</v>
      </c>
      <c r="BH185">
        <v>813.83630000000005</v>
      </c>
      <c r="BI185">
        <v>858.17729999999995</v>
      </c>
      <c r="BJ185">
        <v>21.90822</v>
      </c>
      <c r="BK185">
        <v>19.755469999999999</v>
      </c>
      <c r="BL185">
        <v>809.39300000000003</v>
      </c>
      <c r="BM185">
        <v>21.599609999999998</v>
      </c>
      <c r="BN185">
        <v>499.94499999999999</v>
      </c>
      <c r="BO185">
        <v>73.369169999999997</v>
      </c>
      <c r="BP185">
        <v>2.430007E-2</v>
      </c>
      <c r="BQ185">
        <v>25.089300000000001</v>
      </c>
      <c r="BR185">
        <v>24.912369999999999</v>
      </c>
      <c r="BS185">
        <v>999.9</v>
      </c>
      <c r="BT185">
        <v>0</v>
      </c>
      <c r="BU185">
        <v>0</v>
      </c>
      <c r="BV185">
        <v>9982.75</v>
      </c>
      <c r="BW185">
        <v>0</v>
      </c>
      <c r="BX185">
        <v>2037.114</v>
      </c>
      <c r="BY185">
        <v>-44.341079999999998</v>
      </c>
      <c r="BZ185">
        <v>832.06529999999998</v>
      </c>
      <c r="CA185">
        <v>875.47260000000006</v>
      </c>
      <c r="CB185">
        <v>2.152739</v>
      </c>
      <c r="CC185">
        <v>858.17729999999995</v>
      </c>
      <c r="CD185">
        <v>19.755469999999999</v>
      </c>
      <c r="CE185">
        <v>1.607388</v>
      </c>
      <c r="CF185">
        <v>1.449443</v>
      </c>
      <c r="CG185">
        <v>14.0298</v>
      </c>
      <c r="CH185">
        <v>12.445029999999999</v>
      </c>
      <c r="CI185">
        <v>2000.0329999999999</v>
      </c>
      <c r="CJ185">
        <v>0.98000500000000001</v>
      </c>
      <c r="CK185">
        <v>1.9995499999999999E-2</v>
      </c>
      <c r="CL185">
        <v>0</v>
      </c>
      <c r="CM185">
        <v>2.5150600000000001</v>
      </c>
      <c r="CN185">
        <v>0</v>
      </c>
      <c r="CO185">
        <v>3857.277</v>
      </c>
      <c r="CP185">
        <v>16705.71</v>
      </c>
      <c r="CQ185">
        <v>45.561999999999998</v>
      </c>
      <c r="CR185">
        <v>48.125</v>
      </c>
      <c r="CS185">
        <v>46.787199999999999</v>
      </c>
      <c r="CT185">
        <v>45.818300000000001</v>
      </c>
      <c r="CU185">
        <v>44.875</v>
      </c>
      <c r="CV185">
        <v>1960.0429999999999</v>
      </c>
      <c r="CW185">
        <v>39.99</v>
      </c>
      <c r="CX185">
        <v>0</v>
      </c>
      <c r="CY185">
        <v>1651547803.2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3.5000000000000003E-2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-43.932839999999999</v>
      </c>
      <c r="DO185">
        <v>-3.0116645403376499</v>
      </c>
      <c r="DP185">
        <v>0.30057241124228301</v>
      </c>
      <c r="DQ185">
        <v>0</v>
      </c>
      <c r="DR185">
        <v>2.1123159999999999</v>
      </c>
      <c r="DS185">
        <v>0.29891504690430698</v>
      </c>
      <c r="DT185">
        <v>3.20387055606184E-2</v>
      </c>
      <c r="DU185">
        <v>0</v>
      </c>
      <c r="DV185">
        <v>0</v>
      </c>
      <c r="DW185">
        <v>2</v>
      </c>
      <c r="DX185" t="s">
        <v>357</v>
      </c>
      <c r="DY185">
        <v>2.8214700000000001</v>
      </c>
      <c r="DZ185">
        <v>2.6408399999999999</v>
      </c>
      <c r="EA185">
        <v>0.118671</v>
      </c>
      <c r="EB185">
        <v>0.123086</v>
      </c>
      <c r="EC185">
        <v>7.7595999999999998E-2</v>
      </c>
      <c r="ED185">
        <v>7.22965E-2</v>
      </c>
      <c r="EE185">
        <v>24494.799999999999</v>
      </c>
      <c r="EF185">
        <v>21311.200000000001</v>
      </c>
      <c r="EG185">
        <v>24905.1</v>
      </c>
      <c r="EH185">
        <v>23690.2</v>
      </c>
      <c r="EI185">
        <v>39263.199999999997</v>
      </c>
      <c r="EJ185">
        <v>36417.4</v>
      </c>
      <c r="EK185">
        <v>45077.599999999999</v>
      </c>
      <c r="EL185">
        <v>42311.6</v>
      </c>
      <c r="EM185">
        <v>1.72658</v>
      </c>
      <c r="EN185">
        <v>2.0550299999999999</v>
      </c>
      <c r="EO185">
        <v>-2.0366200000000001E-2</v>
      </c>
      <c r="EP185">
        <v>0</v>
      </c>
      <c r="EQ185">
        <v>25.248799999999999</v>
      </c>
      <c r="ER185">
        <v>999.9</v>
      </c>
      <c r="ES185">
        <v>33.561</v>
      </c>
      <c r="ET185">
        <v>39.165999999999997</v>
      </c>
      <c r="EU185">
        <v>32.428699999999999</v>
      </c>
      <c r="EV185">
        <v>52.3108</v>
      </c>
      <c r="EW185">
        <v>29.0745</v>
      </c>
      <c r="EX185">
        <v>2</v>
      </c>
      <c r="EY185">
        <v>0.35916900000000002</v>
      </c>
      <c r="EZ185">
        <v>4.3902700000000001</v>
      </c>
      <c r="FA185">
        <v>20.189599999999999</v>
      </c>
      <c r="FB185">
        <v>5.2339099999999998</v>
      </c>
      <c r="FC185">
        <v>11.992000000000001</v>
      </c>
      <c r="FD185">
        <v>4.9555999999999996</v>
      </c>
      <c r="FE185">
        <v>3.3039299999999998</v>
      </c>
      <c r="FF185">
        <v>348.2</v>
      </c>
      <c r="FG185">
        <v>9999</v>
      </c>
      <c r="FH185">
        <v>9999</v>
      </c>
      <c r="FI185">
        <v>6255.6</v>
      </c>
      <c r="FJ185">
        <v>1.8682099999999999</v>
      </c>
      <c r="FK185">
        <v>1.8640099999999999</v>
      </c>
      <c r="FL185">
        <v>1.8713599999999999</v>
      </c>
      <c r="FM185">
        <v>1.8625</v>
      </c>
      <c r="FN185">
        <v>1.86188</v>
      </c>
      <c r="FO185">
        <v>1.8682700000000001</v>
      </c>
      <c r="FP185">
        <v>1.85839</v>
      </c>
      <c r="FQ185">
        <v>1.8646199999999999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4.4710000000000001</v>
      </c>
      <c r="GF185">
        <v>0.30819999999999997</v>
      </c>
      <c r="GG185">
        <v>1.5888367920270901</v>
      </c>
      <c r="GH185">
        <v>4.7671702753221603E-3</v>
      </c>
      <c r="GI185">
        <v>-2.2125445796511702E-6</v>
      </c>
      <c r="GJ185">
        <v>8.4011376092462001E-10</v>
      </c>
      <c r="GK185">
        <v>-6.0944756582233202E-2</v>
      </c>
      <c r="GL185">
        <v>-8.7290647325877699E-3</v>
      </c>
      <c r="GM185">
        <v>1.43137740804298E-3</v>
      </c>
      <c r="GN185">
        <v>-1.08861914993027E-5</v>
      </c>
      <c r="GO185">
        <v>12</v>
      </c>
      <c r="GP185">
        <v>2219</v>
      </c>
      <c r="GQ185">
        <v>4</v>
      </c>
      <c r="GR185">
        <v>38</v>
      </c>
      <c r="GS185">
        <v>3048.3</v>
      </c>
      <c r="GT185">
        <v>3048.3</v>
      </c>
      <c r="GU185">
        <v>2.36328</v>
      </c>
      <c r="GV185">
        <v>2.4206500000000002</v>
      </c>
      <c r="GW185">
        <v>1.9982899999999999</v>
      </c>
      <c r="GX185">
        <v>2.7014200000000002</v>
      </c>
      <c r="GY185">
        <v>2.0935100000000002</v>
      </c>
      <c r="GZ185">
        <v>2.4011200000000001</v>
      </c>
      <c r="HA185">
        <v>44.362099999999998</v>
      </c>
      <c r="HB185">
        <v>13.4491</v>
      </c>
      <c r="HC185">
        <v>18</v>
      </c>
      <c r="HD185">
        <v>423.92899999999997</v>
      </c>
      <c r="HE185">
        <v>642.54200000000003</v>
      </c>
      <c r="HF185">
        <v>20.733000000000001</v>
      </c>
      <c r="HG185">
        <v>32.086799999999997</v>
      </c>
      <c r="HH185">
        <v>29.9985</v>
      </c>
      <c r="HI185">
        <v>32.176200000000001</v>
      </c>
      <c r="HJ185">
        <v>32.151400000000002</v>
      </c>
      <c r="HK185">
        <v>47.289000000000001</v>
      </c>
      <c r="HL185">
        <v>46.634900000000002</v>
      </c>
      <c r="HM185">
        <v>0</v>
      </c>
      <c r="HN185">
        <v>20.8017</v>
      </c>
      <c r="HO185">
        <v>890.70699999999999</v>
      </c>
      <c r="HP185">
        <v>19.724900000000002</v>
      </c>
      <c r="HQ185">
        <v>95.364199999999997</v>
      </c>
      <c r="HR185">
        <v>99.433599999999998</v>
      </c>
    </row>
    <row r="186" spans="1:226" x14ac:dyDescent="0.2">
      <c r="A186">
        <v>170</v>
      </c>
      <c r="B186">
        <v>1657481023.5999999</v>
      </c>
      <c r="C186">
        <v>1754.5999999046301</v>
      </c>
      <c r="D186" t="s">
        <v>699</v>
      </c>
      <c r="E186" t="s">
        <v>700</v>
      </c>
      <c r="F186">
        <v>5</v>
      </c>
      <c r="G186" t="s">
        <v>596</v>
      </c>
      <c r="H186" t="s">
        <v>354</v>
      </c>
      <c r="I186">
        <v>1657481021.0999999</v>
      </c>
      <c r="J186">
        <f t="shared" si="68"/>
        <v>4.8561678723268659E-3</v>
      </c>
      <c r="K186">
        <f t="shared" si="69"/>
        <v>4.856167872326866</v>
      </c>
      <c r="L186">
        <f t="shared" si="70"/>
        <v>46.694862765362458</v>
      </c>
      <c r="M186">
        <f t="shared" si="71"/>
        <v>831.71133333333296</v>
      </c>
      <c r="N186">
        <f t="shared" si="72"/>
        <v>473.24138483041094</v>
      </c>
      <c r="O186">
        <f t="shared" si="73"/>
        <v>34.732720943063512</v>
      </c>
      <c r="P186">
        <f t="shared" si="74"/>
        <v>61.041993730539836</v>
      </c>
      <c r="Q186">
        <f t="shared" si="75"/>
        <v>0.22991180413531001</v>
      </c>
      <c r="R186">
        <f t="shared" si="76"/>
        <v>3.3028002087772883</v>
      </c>
      <c r="S186">
        <f t="shared" si="77"/>
        <v>0.22137624062053507</v>
      </c>
      <c r="T186">
        <f t="shared" si="78"/>
        <v>0.13910063509098361</v>
      </c>
      <c r="U186">
        <f t="shared" si="79"/>
        <v>321.52169200000014</v>
      </c>
      <c r="V186">
        <f t="shared" si="80"/>
        <v>25.653001063772216</v>
      </c>
      <c r="W186">
        <f t="shared" si="81"/>
        <v>24.920400000000001</v>
      </c>
      <c r="X186">
        <f t="shared" si="82"/>
        <v>3.1646191116486762</v>
      </c>
      <c r="Y186">
        <f t="shared" si="83"/>
        <v>50.279672234856513</v>
      </c>
      <c r="Z186">
        <f t="shared" si="84"/>
        <v>1.6069809823632655</v>
      </c>
      <c r="AA186">
        <f t="shared" si="85"/>
        <v>3.1960848409215004</v>
      </c>
      <c r="AB186">
        <f t="shared" si="86"/>
        <v>1.5576381292854107</v>
      </c>
      <c r="AC186">
        <f t="shared" si="87"/>
        <v>-214.1570031696148</v>
      </c>
      <c r="AD186">
        <f t="shared" si="88"/>
        <v>29.550139963154933</v>
      </c>
      <c r="AE186">
        <f t="shared" si="89"/>
        <v>1.8925703871491386</v>
      </c>
      <c r="AF186">
        <f t="shared" si="90"/>
        <v>138.8073991806894</v>
      </c>
      <c r="AG186">
        <f t="shared" si="91"/>
        <v>94.397106186801182</v>
      </c>
      <c r="AH186">
        <f t="shared" si="92"/>
        <v>4.8492044867007786</v>
      </c>
      <c r="AI186">
        <f t="shared" si="93"/>
        <v>46.694862765362458</v>
      </c>
      <c r="AJ186">
        <v>891.55820414428797</v>
      </c>
      <c r="AK186">
        <v>857.00724848484901</v>
      </c>
      <c r="AL186">
        <v>3.3421087384491499</v>
      </c>
      <c r="AM186">
        <v>66.223710753450206</v>
      </c>
      <c r="AN186">
        <f t="shared" si="94"/>
        <v>4.856167872326866</v>
      </c>
      <c r="AO186">
        <v>19.758149677851598</v>
      </c>
      <c r="AP186">
        <v>21.898381118881101</v>
      </c>
      <c r="AQ186">
        <v>-2.2698602418373399E-4</v>
      </c>
      <c r="AR186">
        <v>78.858647777801593</v>
      </c>
      <c r="AS186">
        <v>19</v>
      </c>
      <c r="AT186">
        <v>4</v>
      </c>
      <c r="AU186">
        <f t="shared" si="95"/>
        <v>1</v>
      </c>
      <c r="AV186">
        <f t="shared" si="96"/>
        <v>0</v>
      </c>
      <c r="AW186">
        <f t="shared" si="97"/>
        <v>39041.176823083078</v>
      </c>
      <c r="AX186">
        <f t="shared" si="98"/>
        <v>2000.0388888888899</v>
      </c>
      <c r="AY186">
        <f t="shared" si="99"/>
        <v>1681.2324000000008</v>
      </c>
      <c r="AZ186">
        <f t="shared" si="100"/>
        <v>0.84059985500281931</v>
      </c>
      <c r="BA186">
        <f t="shared" si="101"/>
        <v>0.1607577201554414</v>
      </c>
      <c r="BB186">
        <v>2.2519999999999998</v>
      </c>
      <c r="BC186">
        <v>0.5</v>
      </c>
      <c r="BD186" t="s">
        <v>355</v>
      </c>
      <c r="BE186">
        <v>2</v>
      </c>
      <c r="BF186" t="b">
        <v>1</v>
      </c>
      <c r="BG186">
        <v>1657481021.0999999</v>
      </c>
      <c r="BH186">
        <v>831.71133333333296</v>
      </c>
      <c r="BI186">
        <v>876.04122222222202</v>
      </c>
      <c r="BJ186">
        <v>21.895488888888899</v>
      </c>
      <c r="BK186">
        <v>19.7593777777778</v>
      </c>
      <c r="BL186">
        <v>827.21733333333304</v>
      </c>
      <c r="BM186">
        <v>21.5873555555556</v>
      </c>
      <c r="BN186">
        <v>500.03488888888899</v>
      </c>
      <c r="BO186">
        <v>73.369133333333295</v>
      </c>
      <c r="BP186">
        <v>2.41117555555556E-2</v>
      </c>
      <c r="BQ186">
        <v>25.086355555555599</v>
      </c>
      <c r="BR186">
        <v>24.920400000000001</v>
      </c>
      <c r="BS186">
        <v>999.9</v>
      </c>
      <c r="BT186">
        <v>0</v>
      </c>
      <c r="BU186">
        <v>0</v>
      </c>
      <c r="BV186">
        <v>9999.0911111111109</v>
      </c>
      <c r="BW186">
        <v>0</v>
      </c>
      <c r="BX186">
        <v>1934.4677777777799</v>
      </c>
      <c r="BY186">
        <v>-44.3299555555556</v>
      </c>
      <c r="BZ186">
        <v>850.329555555556</v>
      </c>
      <c r="CA186">
        <v>893.70022222222201</v>
      </c>
      <c r="CB186">
        <v>2.1360999999999999</v>
      </c>
      <c r="CC186">
        <v>876.04122222222202</v>
      </c>
      <c r="CD186">
        <v>19.7593777777778</v>
      </c>
      <c r="CE186">
        <v>1.60645333333333</v>
      </c>
      <c r="CF186">
        <v>1.44972888888889</v>
      </c>
      <c r="CG186">
        <v>14.0208333333333</v>
      </c>
      <c r="CH186">
        <v>12.4480222222222</v>
      </c>
      <c r="CI186">
        <v>2000.0388888888899</v>
      </c>
      <c r="CJ186">
        <v>0.98000366666666705</v>
      </c>
      <c r="CK186">
        <v>1.9996533333333299E-2</v>
      </c>
      <c r="CL186">
        <v>0</v>
      </c>
      <c r="CM186">
        <v>2.5267222222222201</v>
      </c>
      <c r="CN186">
        <v>0</v>
      </c>
      <c r="CO186">
        <v>3806.9455555555601</v>
      </c>
      <c r="CP186">
        <v>16705.766666666699</v>
      </c>
      <c r="CQ186">
        <v>45.513777777777797</v>
      </c>
      <c r="CR186">
        <v>48.097000000000001</v>
      </c>
      <c r="CS186">
        <v>46.75</v>
      </c>
      <c r="CT186">
        <v>45.75</v>
      </c>
      <c r="CU186">
        <v>44.826000000000001</v>
      </c>
      <c r="CV186">
        <v>1960.0477777777801</v>
      </c>
      <c r="CW186">
        <v>39.991111111111103</v>
      </c>
      <c r="CX186">
        <v>0</v>
      </c>
      <c r="CY186">
        <v>1651547808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3.5000000000000003E-2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-44.092007500000001</v>
      </c>
      <c r="DO186">
        <v>-2.1567028142589</v>
      </c>
      <c r="DP186">
        <v>0.25032278101233701</v>
      </c>
      <c r="DQ186">
        <v>0</v>
      </c>
      <c r="DR186">
        <v>2.1260252500000001</v>
      </c>
      <c r="DS186">
        <v>0.218758086303939</v>
      </c>
      <c r="DT186">
        <v>2.8172916603317801E-2</v>
      </c>
      <c r="DU186">
        <v>0</v>
      </c>
      <c r="DV186">
        <v>0</v>
      </c>
      <c r="DW186">
        <v>2</v>
      </c>
      <c r="DX186" t="s">
        <v>357</v>
      </c>
      <c r="DY186">
        <v>2.8217099999999999</v>
      </c>
      <c r="DZ186">
        <v>2.6401699999999999</v>
      </c>
      <c r="EA186">
        <v>0.12026100000000001</v>
      </c>
      <c r="EB186">
        <v>0.12467200000000001</v>
      </c>
      <c r="EC186">
        <v>7.7593899999999993E-2</v>
      </c>
      <c r="ED186">
        <v>7.2307300000000005E-2</v>
      </c>
      <c r="EE186">
        <v>24451.5</v>
      </c>
      <c r="EF186">
        <v>21273.200000000001</v>
      </c>
      <c r="EG186">
        <v>24905.9</v>
      </c>
      <c r="EH186">
        <v>23690.799999999999</v>
      </c>
      <c r="EI186">
        <v>39265</v>
      </c>
      <c r="EJ186">
        <v>36418</v>
      </c>
      <c r="EK186">
        <v>45079.6</v>
      </c>
      <c r="EL186">
        <v>42312.7</v>
      </c>
      <c r="EM186">
        <v>1.7266999999999999</v>
      </c>
      <c r="EN186">
        <v>2.0548700000000002</v>
      </c>
      <c r="EO186">
        <v>-1.96099E-2</v>
      </c>
      <c r="EP186">
        <v>0</v>
      </c>
      <c r="EQ186">
        <v>25.238099999999999</v>
      </c>
      <c r="ER186">
        <v>999.9</v>
      </c>
      <c r="ES186">
        <v>33.536999999999999</v>
      </c>
      <c r="ET186">
        <v>39.165999999999997</v>
      </c>
      <c r="EU186">
        <v>32.4084</v>
      </c>
      <c r="EV186">
        <v>52.380800000000001</v>
      </c>
      <c r="EW186">
        <v>29.0184</v>
      </c>
      <c r="EX186">
        <v>2</v>
      </c>
      <c r="EY186">
        <v>0.35745199999999999</v>
      </c>
      <c r="EZ186">
        <v>4.2774000000000001</v>
      </c>
      <c r="FA186">
        <v>20.192399999999999</v>
      </c>
      <c r="FB186">
        <v>5.2339099999999998</v>
      </c>
      <c r="FC186">
        <v>11.992000000000001</v>
      </c>
      <c r="FD186">
        <v>4.9558</v>
      </c>
      <c r="FE186">
        <v>3.3039999999999998</v>
      </c>
      <c r="FF186">
        <v>348.2</v>
      </c>
      <c r="FG186">
        <v>9999</v>
      </c>
      <c r="FH186">
        <v>9999</v>
      </c>
      <c r="FI186">
        <v>6255.9</v>
      </c>
      <c r="FJ186">
        <v>1.8682099999999999</v>
      </c>
      <c r="FK186">
        <v>1.8640099999999999</v>
      </c>
      <c r="FL186">
        <v>1.8713599999999999</v>
      </c>
      <c r="FM186">
        <v>1.86249</v>
      </c>
      <c r="FN186">
        <v>1.86188</v>
      </c>
      <c r="FO186">
        <v>1.8682300000000001</v>
      </c>
      <c r="FP186">
        <v>1.85839</v>
      </c>
      <c r="FQ186">
        <v>1.8646199999999999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4.5170000000000003</v>
      </c>
      <c r="GF186">
        <v>0.30819999999999997</v>
      </c>
      <c r="GG186">
        <v>1.5888367920270901</v>
      </c>
      <c r="GH186">
        <v>4.7671702753221603E-3</v>
      </c>
      <c r="GI186">
        <v>-2.2125445796511702E-6</v>
      </c>
      <c r="GJ186">
        <v>8.4011376092462001E-10</v>
      </c>
      <c r="GK186">
        <v>-6.0944756582233202E-2</v>
      </c>
      <c r="GL186">
        <v>-8.7290647325877699E-3</v>
      </c>
      <c r="GM186">
        <v>1.43137740804298E-3</v>
      </c>
      <c r="GN186">
        <v>-1.08861914993027E-5</v>
      </c>
      <c r="GO186">
        <v>12</v>
      </c>
      <c r="GP186">
        <v>2219</v>
      </c>
      <c r="GQ186">
        <v>4</v>
      </c>
      <c r="GR186">
        <v>38</v>
      </c>
      <c r="GS186">
        <v>3048.4</v>
      </c>
      <c r="GT186">
        <v>3048.4</v>
      </c>
      <c r="GU186">
        <v>2.3962400000000001</v>
      </c>
      <c r="GV186">
        <v>2.4279799999999998</v>
      </c>
      <c r="GW186">
        <v>1.9982899999999999</v>
      </c>
      <c r="GX186">
        <v>2.7014200000000002</v>
      </c>
      <c r="GY186">
        <v>2.0935100000000002</v>
      </c>
      <c r="GZ186">
        <v>2.3584000000000001</v>
      </c>
      <c r="HA186">
        <v>44.362099999999998</v>
      </c>
      <c r="HB186">
        <v>13.4316</v>
      </c>
      <c r="HC186">
        <v>18</v>
      </c>
      <c r="HD186">
        <v>423.928</v>
      </c>
      <c r="HE186">
        <v>642.26599999999996</v>
      </c>
      <c r="HF186">
        <v>20.7925</v>
      </c>
      <c r="HG186">
        <v>32.072400000000002</v>
      </c>
      <c r="HH186">
        <v>29.9985</v>
      </c>
      <c r="HI186">
        <v>32.164900000000003</v>
      </c>
      <c r="HJ186">
        <v>32.137300000000003</v>
      </c>
      <c r="HK186">
        <v>47.959699999999998</v>
      </c>
      <c r="HL186">
        <v>46.634900000000002</v>
      </c>
      <c r="HM186">
        <v>0</v>
      </c>
      <c r="HN186">
        <v>20.857800000000001</v>
      </c>
      <c r="HO186">
        <v>904.09500000000003</v>
      </c>
      <c r="HP186">
        <v>19.724499999999999</v>
      </c>
      <c r="HQ186">
        <v>95.367999999999995</v>
      </c>
      <c r="HR186">
        <v>99.436099999999996</v>
      </c>
    </row>
    <row r="187" spans="1:226" x14ac:dyDescent="0.2">
      <c r="A187">
        <v>171</v>
      </c>
      <c r="B187">
        <v>1657481028.5999999</v>
      </c>
      <c r="C187">
        <v>1759.5999999046301</v>
      </c>
      <c r="D187" t="s">
        <v>701</v>
      </c>
      <c r="E187" t="s">
        <v>702</v>
      </c>
      <c r="F187">
        <v>5</v>
      </c>
      <c r="G187" t="s">
        <v>596</v>
      </c>
      <c r="H187" t="s">
        <v>354</v>
      </c>
      <c r="I187">
        <v>1657481025.8</v>
      </c>
      <c r="J187">
        <f t="shared" si="68"/>
        <v>4.8456905724584684E-3</v>
      </c>
      <c r="K187">
        <f t="shared" si="69"/>
        <v>4.8456905724584685</v>
      </c>
      <c r="L187">
        <f t="shared" si="70"/>
        <v>46.616995726920727</v>
      </c>
      <c r="M187">
        <f t="shared" si="71"/>
        <v>847.26199999999994</v>
      </c>
      <c r="N187">
        <f t="shared" si="72"/>
        <v>488.52777394238677</v>
      </c>
      <c r="O187">
        <f t="shared" si="73"/>
        <v>35.854030717378535</v>
      </c>
      <c r="P187">
        <f t="shared" si="74"/>
        <v>62.182253280138156</v>
      </c>
      <c r="Q187">
        <f t="shared" si="75"/>
        <v>0.22968213440547491</v>
      </c>
      <c r="R187">
        <f t="shared" si="76"/>
        <v>3.3059397713453391</v>
      </c>
      <c r="S187">
        <f t="shared" si="77"/>
        <v>0.22117104331026979</v>
      </c>
      <c r="T187">
        <f t="shared" si="78"/>
        <v>0.13897031301413579</v>
      </c>
      <c r="U187">
        <f t="shared" si="79"/>
        <v>321.51138719999994</v>
      </c>
      <c r="V187">
        <f t="shared" si="80"/>
        <v>25.653252397927279</v>
      </c>
      <c r="W187">
        <f t="shared" si="81"/>
        <v>24.910699999999999</v>
      </c>
      <c r="X187">
        <f t="shared" si="82"/>
        <v>3.1627883630263556</v>
      </c>
      <c r="Y187">
        <f t="shared" si="83"/>
        <v>50.2875502820295</v>
      </c>
      <c r="Z187">
        <f t="shared" si="84"/>
        <v>1.6070771155300754</v>
      </c>
      <c r="AA187">
        <f t="shared" si="85"/>
        <v>3.1957753092307062</v>
      </c>
      <c r="AB187">
        <f t="shared" si="86"/>
        <v>1.5557112474962802</v>
      </c>
      <c r="AC187">
        <f t="shared" si="87"/>
        <v>-213.69495424541844</v>
      </c>
      <c r="AD187">
        <f t="shared" si="88"/>
        <v>31.01733643653089</v>
      </c>
      <c r="AE187">
        <f t="shared" si="89"/>
        <v>1.9845388734375109</v>
      </c>
      <c r="AF187">
        <f t="shared" si="90"/>
        <v>140.81830826454987</v>
      </c>
      <c r="AG187">
        <f t="shared" si="91"/>
        <v>95.013912539395889</v>
      </c>
      <c r="AH187">
        <f t="shared" si="92"/>
        <v>4.8431993502444284</v>
      </c>
      <c r="AI187">
        <f t="shared" si="93"/>
        <v>46.616995726920727</v>
      </c>
      <c r="AJ187">
        <v>908.84695182309099</v>
      </c>
      <c r="AK187">
        <v>874.060921212121</v>
      </c>
      <c r="AL187">
        <v>3.4098989873108398</v>
      </c>
      <c r="AM187">
        <v>66.223710753450206</v>
      </c>
      <c r="AN187">
        <f t="shared" si="94"/>
        <v>4.8456905724584685</v>
      </c>
      <c r="AO187">
        <v>19.7618659177284</v>
      </c>
      <c r="AP187">
        <v>21.8966678321678</v>
      </c>
      <c r="AQ187">
        <v>1.64436545317167E-5</v>
      </c>
      <c r="AR187">
        <v>78.858647777801593</v>
      </c>
      <c r="AS187">
        <v>19</v>
      </c>
      <c r="AT187">
        <v>4</v>
      </c>
      <c r="AU187">
        <f t="shared" si="95"/>
        <v>1</v>
      </c>
      <c r="AV187">
        <f t="shared" si="96"/>
        <v>0</v>
      </c>
      <c r="AW187">
        <f t="shared" si="97"/>
        <v>39090.288914277087</v>
      </c>
      <c r="AX187">
        <f t="shared" si="98"/>
        <v>1999.9739999999999</v>
      </c>
      <c r="AY187">
        <f t="shared" si="99"/>
        <v>1681.1779199999999</v>
      </c>
      <c r="AZ187">
        <f t="shared" si="100"/>
        <v>0.84059988779854133</v>
      </c>
      <c r="BA187">
        <f t="shared" si="101"/>
        <v>0.16075778345118485</v>
      </c>
      <c r="BB187">
        <v>2.2519999999999998</v>
      </c>
      <c r="BC187">
        <v>0.5</v>
      </c>
      <c r="BD187" t="s">
        <v>355</v>
      </c>
      <c r="BE187">
        <v>2</v>
      </c>
      <c r="BF187" t="b">
        <v>1</v>
      </c>
      <c r="BG187">
        <v>1657481025.8</v>
      </c>
      <c r="BH187">
        <v>847.26199999999994</v>
      </c>
      <c r="BI187">
        <v>891.90800000000002</v>
      </c>
      <c r="BJ187">
        <v>21.897169999999999</v>
      </c>
      <c r="BK187">
        <v>19.763390000000001</v>
      </c>
      <c r="BL187">
        <v>842.72410000000002</v>
      </c>
      <c r="BM187">
        <v>21.58897</v>
      </c>
      <c r="BN187">
        <v>499.96039999999999</v>
      </c>
      <c r="BO187">
        <v>73.368309999999994</v>
      </c>
      <c r="BP187">
        <v>2.3690679999999999E-2</v>
      </c>
      <c r="BQ187">
        <v>25.08473</v>
      </c>
      <c r="BR187">
        <v>24.910699999999999</v>
      </c>
      <c r="BS187">
        <v>999.9</v>
      </c>
      <c r="BT187">
        <v>0</v>
      </c>
      <c r="BU187">
        <v>0</v>
      </c>
      <c r="BV187">
        <v>10012.268</v>
      </c>
      <c r="BW187">
        <v>0</v>
      </c>
      <c r="BX187">
        <v>1874.78</v>
      </c>
      <c r="BY187">
        <v>-44.64629</v>
      </c>
      <c r="BZ187">
        <v>866.22990000000004</v>
      </c>
      <c r="CA187">
        <v>909.89070000000004</v>
      </c>
      <c r="CB187">
        <v>2.1337760000000001</v>
      </c>
      <c r="CC187">
        <v>891.90800000000002</v>
      </c>
      <c r="CD187">
        <v>19.763390000000001</v>
      </c>
      <c r="CE187">
        <v>1.6065590000000001</v>
      </c>
      <c r="CF187">
        <v>1.450007</v>
      </c>
      <c r="CG187">
        <v>14.021850000000001</v>
      </c>
      <c r="CH187">
        <v>12.45093</v>
      </c>
      <c r="CI187">
        <v>1999.9739999999999</v>
      </c>
      <c r="CJ187">
        <v>0.98000220000000005</v>
      </c>
      <c r="CK187">
        <v>1.9997669999999999E-2</v>
      </c>
      <c r="CL187">
        <v>0</v>
      </c>
      <c r="CM187">
        <v>2.4541200000000001</v>
      </c>
      <c r="CN187">
        <v>0</v>
      </c>
      <c r="CO187">
        <v>3802.4630000000002</v>
      </c>
      <c r="CP187">
        <v>16705.18</v>
      </c>
      <c r="CQ187">
        <v>45.5</v>
      </c>
      <c r="CR187">
        <v>48.061999999999998</v>
      </c>
      <c r="CS187">
        <v>46.737400000000001</v>
      </c>
      <c r="CT187">
        <v>45.712200000000003</v>
      </c>
      <c r="CU187">
        <v>44.811999999999998</v>
      </c>
      <c r="CV187">
        <v>1959.982</v>
      </c>
      <c r="CW187">
        <v>39.991999999999997</v>
      </c>
      <c r="CX187">
        <v>0</v>
      </c>
      <c r="CY187">
        <v>1651547812.8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3.5000000000000003E-2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-44.313647500000002</v>
      </c>
      <c r="DO187">
        <v>-2.0817624765477198</v>
      </c>
      <c r="DP187">
        <v>0.241219279896425</v>
      </c>
      <c r="DQ187">
        <v>0</v>
      </c>
      <c r="DR187">
        <v>2.1376632500000001</v>
      </c>
      <c r="DS187">
        <v>3.39878048780414E-2</v>
      </c>
      <c r="DT187">
        <v>1.7902278121443099E-2</v>
      </c>
      <c r="DU187">
        <v>1</v>
      </c>
      <c r="DV187">
        <v>1</v>
      </c>
      <c r="DW187">
        <v>2</v>
      </c>
      <c r="DX187" t="s">
        <v>383</v>
      </c>
      <c r="DY187">
        <v>2.8218299999999998</v>
      </c>
      <c r="DZ187">
        <v>2.6403500000000002</v>
      </c>
      <c r="EA187">
        <v>0.12184200000000001</v>
      </c>
      <c r="EB187">
        <v>0.12620600000000001</v>
      </c>
      <c r="EC187">
        <v>7.7594700000000003E-2</v>
      </c>
      <c r="ED187">
        <v>7.2319999999999995E-2</v>
      </c>
      <c r="EE187">
        <v>24408.400000000001</v>
      </c>
      <c r="EF187">
        <v>21236.3</v>
      </c>
      <c r="EG187">
        <v>24906.7</v>
      </c>
      <c r="EH187">
        <v>23691.200000000001</v>
      </c>
      <c r="EI187">
        <v>39266</v>
      </c>
      <c r="EJ187">
        <v>36418.6</v>
      </c>
      <c r="EK187">
        <v>45080.7</v>
      </c>
      <c r="EL187">
        <v>42314</v>
      </c>
      <c r="EM187">
        <v>1.72733</v>
      </c>
      <c r="EN187">
        <v>2.0548999999999999</v>
      </c>
      <c r="EO187">
        <v>-1.9896799999999999E-2</v>
      </c>
      <c r="EP187">
        <v>0</v>
      </c>
      <c r="EQ187">
        <v>25.2242</v>
      </c>
      <c r="ER187">
        <v>999.9</v>
      </c>
      <c r="ES187">
        <v>33.536999999999999</v>
      </c>
      <c r="ET187">
        <v>39.176000000000002</v>
      </c>
      <c r="EU187">
        <v>32.424900000000001</v>
      </c>
      <c r="EV187">
        <v>52.2408</v>
      </c>
      <c r="EW187">
        <v>29.110600000000002</v>
      </c>
      <c r="EX187">
        <v>2</v>
      </c>
      <c r="EY187">
        <v>0.35588700000000001</v>
      </c>
      <c r="EZ187">
        <v>4.1914999999999996</v>
      </c>
      <c r="FA187">
        <v>20.194400000000002</v>
      </c>
      <c r="FB187">
        <v>5.2339099999999998</v>
      </c>
      <c r="FC187">
        <v>11.992000000000001</v>
      </c>
      <c r="FD187">
        <v>4.9557000000000002</v>
      </c>
      <c r="FE187">
        <v>3.3039999999999998</v>
      </c>
      <c r="FF187">
        <v>348.2</v>
      </c>
      <c r="FG187">
        <v>9999</v>
      </c>
      <c r="FH187">
        <v>9999</v>
      </c>
      <c r="FI187">
        <v>6255.9</v>
      </c>
      <c r="FJ187">
        <v>1.8682399999999999</v>
      </c>
      <c r="FK187">
        <v>1.8640099999999999</v>
      </c>
      <c r="FL187">
        <v>1.8713500000000001</v>
      </c>
      <c r="FM187">
        <v>1.8625</v>
      </c>
      <c r="FN187">
        <v>1.86188</v>
      </c>
      <c r="FO187">
        <v>1.86829</v>
      </c>
      <c r="FP187">
        <v>1.85839</v>
      </c>
      <c r="FQ187">
        <v>1.8646199999999999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4.5640000000000001</v>
      </c>
      <c r="GF187">
        <v>0.30819999999999997</v>
      </c>
      <c r="GG187">
        <v>1.5888367920270901</v>
      </c>
      <c r="GH187">
        <v>4.7671702753221603E-3</v>
      </c>
      <c r="GI187">
        <v>-2.2125445796511702E-6</v>
      </c>
      <c r="GJ187">
        <v>8.4011376092462001E-10</v>
      </c>
      <c r="GK187">
        <v>-6.0944756582233202E-2</v>
      </c>
      <c r="GL187">
        <v>-8.7290647325877699E-3</v>
      </c>
      <c r="GM187">
        <v>1.43137740804298E-3</v>
      </c>
      <c r="GN187">
        <v>-1.08861914993027E-5</v>
      </c>
      <c r="GO187">
        <v>12</v>
      </c>
      <c r="GP187">
        <v>2219</v>
      </c>
      <c r="GQ187">
        <v>4</v>
      </c>
      <c r="GR187">
        <v>38</v>
      </c>
      <c r="GS187">
        <v>3048.5</v>
      </c>
      <c r="GT187">
        <v>3048.5</v>
      </c>
      <c r="GU187">
        <v>2.4316399999999998</v>
      </c>
      <c r="GV187">
        <v>2.4304199999999998</v>
      </c>
      <c r="GW187">
        <v>1.9982899999999999</v>
      </c>
      <c r="GX187">
        <v>2.7002000000000002</v>
      </c>
      <c r="GY187">
        <v>2.0935100000000002</v>
      </c>
      <c r="GZ187">
        <v>2.4267599999999998</v>
      </c>
      <c r="HA187">
        <v>44.362099999999998</v>
      </c>
      <c r="HB187">
        <v>13.4491</v>
      </c>
      <c r="HC187">
        <v>18</v>
      </c>
      <c r="HD187">
        <v>424.2</v>
      </c>
      <c r="HE187">
        <v>642.13499999999999</v>
      </c>
      <c r="HF187">
        <v>20.851500000000001</v>
      </c>
      <c r="HG187">
        <v>32.055700000000002</v>
      </c>
      <c r="HH187">
        <v>29.9985</v>
      </c>
      <c r="HI187">
        <v>32.150799999999997</v>
      </c>
      <c r="HJ187">
        <v>32.123199999999997</v>
      </c>
      <c r="HK187">
        <v>48.649799999999999</v>
      </c>
      <c r="HL187">
        <v>46.634900000000002</v>
      </c>
      <c r="HM187">
        <v>0</v>
      </c>
      <c r="HN187">
        <v>20.920300000000001</v>
      </c>
      <c r="HO187">
        <v>924.26800000000003</v>
      </c>
      <c r="HP187">
        <v>19.724299999999999</v>
      </c>
      <c r="HQ187">
        <v>95.370699999999999</v>
      </c>
      <c r="HR187">
        <v>99.438599999999994</v>
      </c>
    </row>
    <row r="188" spans="1:226" x14ac:dyDescent="0.2">
      <c r="A188">
        <v>172</v>
      </c>
      <c r="B188">
        <v>1657481033.5999999</v>
      </c>
      <c r="C188">
        <v>1764.5999999046301</v>
      </c>
      <c r="D188" t="s">
        <v>703</v>
      </c>
      <c r="E188" t="s">
        <v>704</v>
      </c>
      <c r="F188">
        <v>5</v>
      </c>
      <c r="G188" t="s">
        <v>596</v>
      </c>
      <c r="H188" t="s">
        <v>354</v>
      </c>
      <c r="I188">
        <v>1657481031.0999999</v>
      </c>
      <c r="J188">
        <f t="shared" si="68"/>
        <v>4.8451093048962456E-3</v>
      </c>
      <c r="K188">
        <f t="shared" si="69"/>
        <v>4.8451093048962459</v>
      </c>
      <c r="L188">
        <f t="shared" si="70"/>
        <v>46.884300317469133</v>
      </c>
      <c r="M188">
        <f t="shared" si="71"/>
        <v>864.69877777777799</v>
      </c>
      <c r="N188">
        <f t="shared" si="72"/>
        <v>504.28720302799525</v>
      </c>
      <c r="O188">
        <f t="shared" si="73"/>
        <v>37.010265807872138</v>
      </c>
      <c r="P188">
        <f t="shared" si="74"/>
        <v>63.461320091283596</v>
      </c>
      <c r="Q188">
        <f t="shared" si="75"/>
        <v>0.23021287812811525</v>
      </c>
      <c r="R188">
        <f t="shared" si="76"/>
        <v>3.310462585942413</v>
      </c>
      <c r="S188">
        <f t="shared" si="77"/>
        <v>0.22167440938112806</v>
      </c>
      <c r="T188">
        <f t="shared" si="78"/>
        <v>0.13928726819958126</v>
      </c>
      <c r="U188">
        <f t="shared" si="79"/>
        <v>321.52116514544366</v>
      </c>
      <c r="V188">
        <f t="shared" si="80"/>
        <v>25.648735768436971</v>
      </c>
      <c r="W188">
        <f t="shared" si="81"/>
        <v>24.891833333333299</v>
      </c>
      <c r="X188">
        <f t="shared" si="82"/>
        <v>3.1592301761917718</v>
      </c>
      <c r="Y188">
        <f t="shared" si="83"/>
        <v>50.303835059385328</v>
      </c>
      <c r="Z188">
        <f t="shared" si="84"/>
        <v>1.6072168977116397</v>
      </c>
      <c r="AA188">
        <f t="shared" si="85"/>
        <v>3.1950186219684191</v>
      </c>
      <c r="AB188">
        <f t="shared" si="86"/>
        <v>1.5520132784801322</v>
      </c>
      <c r="AC188">
        <f t="shared" si="87"/>
        <v>-213.66932034592443</v>
      </c>
      <c r="AD188">
        <f t="shared" si="88"/>
        <v>33.717640253829515</v>
      </c>
      <c r="AE188">
        <f t="shared" si="89"/>
        <v>2.1541136319475456</v>
      </c>
      <c r="AF188">
        <f t="shared" si="90"/>
        <v>143.72359868529628</v>
      </c>
      <c r="AG188">
        <f t="shared" si="91"/>
        <v>94.234861315286039</v>
      </c>
      <c r="AH188">
        <f t="shared" si="92"/>
        <v>4.8390417971957369</v>
      </c>
      <c r="AI188">
        <f t="shared" si="93"/>
        <v>46.884300317469133</v>
      </c>
      <c r="AJ188">
        <v>925.38199083714301</v>
      </c>
      <c r="AK188">
        <v>890.74760000000003</v>
      </c>
      <c r="AL188">
        <v>3.3402482349245401</v>
      </c>
      <c r="AM188">
        <v>66.223710753450206</v>
      </c>
      <c r="AN188">
        <f t="shared" si="94"/>
        <v>4.8451093048962459</v>
      </c>
      <c r="AO188">
        <v>19.766018720067901</v>
      </c>
      <c r="AP188">
        <v>21.900165734265801</v>
      </c>
      <c r="AQ188">
        <v>7.8977821442472595E-5</v>
      </c>
      <c r="AR188">
        <v>78.858647777801593</v>
      </c>
      <c r="AS188">
        <v>19</v>
      </c>
      <c r="AT188">
        <v>4</v>
      </c>
      <c r="AU188">
        <f t="shared" si="95"/>
        <v>1</v>
      </c>
      <c r="AV188">
        <f t="shared" si="96"/>
        <v>0</v>
      </c>
      <c r="AW188">
        <f t="shared" si="97"/>
        <v>39161.260923602858</v>
      </c>
      <c r="AX188">
        <f t="shared" si="98"/>
        <v>2000.03555555556</v>
      </c>
      <c r="AY188">
        <f t="shared" si="99"/>
        <v>1681.2296026660363</v>
      </c>
      <c r="AZ188">
        <f t="shared" si="100"/>
        <v>0.84059985733555254</v>
      </c>
      <c r="BA188">
        <f t="shared" si="101"/>
        <v>0.16075772465761645</v>
      </c>
      <c r="BB188">
        <v>2.2519999999999998</v>
      </c>
      <c r="BC188">
        <v>0.5</v>
      </c>
      <c r="BD188" t="s">
        <v>355</v>
      </c>
      <c r="BE188">
        <v>2</v>
      </c>
      <c r="BF188" t="b">
        <v>1</v>
      </c>
      <c r="BG188">
        <v>1657481031.0999999</v>
      </c>
      <c r="BH188">
        <v>864.69877777777799</v>
      </c>
      <c r="BI188">
        <v>909.02822222222198</v>
      </c>
      <c r="BJ188">
        <v>21.8993</v>
      </c>
      <c r="BK188">
        <v>19.7674555555556</v>
      </c>
      <c r="BL188">
        <v>860.11199999999997</v>
      </c>
      <c r="BM188">
        <v>21.590988888888901</v>
      </c>
      <c r="BN188">
        <v>499.98366666666698</v>
      </c>
      <c r="BO188">
        <v>73.367555555555597</v>
      </c>
      <c r="BP188">
        <v>2.3689722222222199E-2</v>
      </c>
      <c r="BQ188">
        <v>25.080755555555601</v>
      </c>
      <c r="BR188">
        <v>24.891833333333299</v>
      </c>
      <c r="BS188">
        <v>999.9</v>
      </c>
      <c r="BT188">
        <v>0</v>
      </c>
      <c r="BU188">
        <v>0</v>
      </c>
      <c r="BV188">
        <v>10031.200000000001</v>
      </c>
      <c r="BW188">
        <v>0</v>
      </c>
      <c r="BX188">
        <v>1918.5322222222201</v>
      </c>
      <c r="BY188">
        <v>-44.329500000000003</v>
      </c>
      <c r="BZ188">
        <v>884.05888888888899</v>
      </c>
      <c r="CA188">
        <v>927.35988888888903</v>
      </c>
      <c r="CB188">
        <v>2.1318311111111101</v>
      </c>
      <c r="CC188">
        <v>909.02822222222198</v>
      </c>
      <c r="CD188">
        <v>19.7674555555556</v>
      </c>
      <c r="CE188">
        <v>1.60669777777778</v>
      </c>
      <c r="CF188">
        <v>1.4502911111111101</v>
      </c>
      <c r="CG188">
        <v>14.0231888888889</v>
      </c>
      <c r="CH188">
        <v>12.4539222222222</v>
      </c>
      <c r="CI188">
        <v>2000.03555555556</v>
      </c>
      <c r="CJ188">
        <v>0.980002777777778</v>
      </c>
      <c r="CK188">
        <v>1.9997222222222201E-2</v>
      </c>
      <c r="CL188">
        <v>0</v>
      </c>
      <c r="CM188">
        <v>2.5665222222222202</v>
      </c>
      <c r="CN188">
        <v>0</v>
      </c>
      <c r="CO188">
        <v>3819.8844444444399</v>
      </c>
      <c r="CP188">
        <v>16705.744444444401</v>
      </c>
      <c r="CQ188">
        <v>45.457999999999998</v>
      </c>
      <c r="CR188">
        <v>48.061999999999998</v>
      </c>
      <c r="CS188">
        <v>46.722000000000001</v>
      </c>
      <c r="CT188">
        <v>45.686999999999998</v>
      </c>
      <c r="CU188">
        <v>44.811999999999998</v>
      </c>
      <c r="CV188">
        <v>1960.04</v>
      </c>
      <c r="CW188">
        <v>39.991111111111103</v>
      </c>
      <c r="CX188">
        <v>0</v>
      </c>
      <c r="CY188">
        <v>1651547818.2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3.5000000000000003E-2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-44.420292500000002</v>
      </c>
      <c r="DO188">
        <v>-0.88197636022511505</v>
      </c>
      <c r="DP188">
        <v>0.19263374105734901</v>
      </c>
      <c r="DQ188">
        <v>0</v>
      </c>
      <c r="DR188">
        <v>2.1403942499999999</v>
      </c>
      <c r="DS188">
        <v>-9.4622476547843101E-2</v>
      </c>
      <c r="DT188">
        <v>1.04486869719358E-2</v>
      </c>
      <c r="DU188">
        <v>1</v>
      </c>
      <c r="DV188">
        <v>1</v>
      </c>
      <c r="DW188">
        <v>2</v>
      </c>
      <c r="DX188" t="s">
        <v>383</v>
      </c>
      <c r="DY188">
        <v>2.8219099999999999</v>
      </c>
      <c r="DZ188">
        <v>2.6405400000000001</v>
      </c>
      <c r="EA188">
        <v>0.123386</v>
      </c>
      <c r="EB188">
        <v>0.12766</v>
      </c>
      <c r="EC188">
        <v>7.7603199999999997E-2</v>
      </c>
      <c r="ED188">
        <v>7.2332300000000002E-2</v>
      </c>
      <c r="EE188">
        <v>24366.400000000001</v>
      </c>
      <c r="EF188">
        <v>21201.5</v>
      </c>
      <c r="EG188">
        <v>24907.599999999999</v>
      </c>
      <c r="EH188">
        <v>23691.7</v>
      </c>
      <c r="EI188">
        <v>39266.9</v>
      </c>
      <c r="EJ188">
        <v>36418.800000000003</v>
      </c>
      <c r="EK188">
        <v>45082</v>
      </c>
      <c r="EL188">
        <v>42314.7</v>
      </c>
      <c r="EM188">
        <v>1.7275700000000001</v>
      </c>
      <c r="EN188">
        <v>2.05525</v>
      </c>
      <c r="EO188">
        <v>-1.9021300000000001E-2</v>
      </c>
      <c r="EP188">
        <v>0</v>
      </c>
      <c r="EQ188">
        <v>25.207100000000001</v>
      </c>
      <c r="ER188">
        <v>999.9</v>
      </c>
      <c r="ES188">
        <v>33.536999999999999</v>
      </c>
      <c r="ET188">
        <v>39.206000000000003</v>
      </c>
      <c r="EU188">
        <v>32.4788</v>
      </c>
      <c r="EV188">
        <v>51.950800000000001</v>
      </c>
      <c r="EW188">
        <v>29.0505</v>
      </c>
      <c r="EX188">
        <v>2</v>
      </c>
      <c r="EY188">
        <v>0.35425000000000001</v>
      </c>
      <c r="EZ188">
        <v>4.0843800000000003</v>
      </c>
      <c r="FA188">
        <v>20.196899999999999</v>
      </c>
      <c r="FB188">
        <v>5.23421</v>
      </c>
      <c r="FC188">
        <v>11.992000000000001</v>
      </c>
      <c r="FD188">
        <v>4.9556500000000003</v>
      </c>
      <c r="FE188">
        <v>3.3039999999999998</v>
      </c>
      <c r="FF188">
        <v>348.2</v>
      </c>
      <c r="FG188">
        <v>9999</v>
      </c>
      <c r="FH188">
        <v>9999</v>
      </c>
      <c r="FI188">
        <v>6256.1</v>
      </c>
      <c r="FJ188">
        <v>1.8682099999999999</v>
      </c>
      <c r="FK188">
        <v>1.8640099999999999</v>
      </c>
      <c r="FL188">
        <v>1.8713599999999999</v>
      </c>
      <c r="FM188">
        <v>1.8625</v>
      </c>
      <c r="FN188">
        <v>1.86188</v>
      </c>
      <c r="FO188">
        <v>1.86829</v>
      </c>
      <c r="FP188">
        <v>1.8583700000000001</v>
      </c>
      <c r="FQ188">
        <v>1.8646199999999999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4.6100000000000003</v>
      </c>
      <c r="GF188">
        <v>0.30830000000000002</v>
      </c>
      <c r="GG188">
        <v>1.5888367920270901</v>
      </c>
      <c r="GH188">
        <v>4.7671702753221603E-3</v>
      </c>
      <c r="GI188">
        <v>-2.2125445796511702E-6</v>
      </c>
      <c r="GJ188">
        <v>8.4011376092462001E-10</v>
      </c>
      <c r="GK188">
        <v>-6.0944756582233202E-2</v>
      </c>
      <c r="GL188">
        <v>-8.7290647325877699E-3</v>
      </c>
      <c r="GM188">
        <v>1.43137740804298E-3</v>
      </c>
      <c r="GN188">
        <v>-1.08861914993027E-5</v>
      </c>
      <c r="GO188">
        <v>12</v>
      </c>
      <c r="GP188">
        <v>2219</v>
      </c>
      <c r="GQ188">
        <v>4</v>
      </c>
      <c r="GR188">
        <v>38</v>
      </c>
      <c r="GS188">
        <v>3048.6</v>
      </c>
      <c r="GT188">
        <v>3048.6</v>
      </c>
      <c r="GU188">
        <v>2.4645999999999999</v>
      </c>
      <c r="GV188">
        <v>2.4230999999999998</v>
      </c>
      <c r="GW188">
        <v>1.9982899999999999</v>
      </c>
      <c r="GX188">
        <v>2.7002000000000002</v>
      </c>
      <c r="GY188">
        <v>2.0935100000000002</v>
      </c>
      <c r="GZ188">
        <v>2.3852500000000001</v>
      </c>
      <c r="HA188">
        <v>44.389899999999997</v>
      </c>
      <c r="HB188">
        <v>13.440300000000001</v>
      </c>
      <c r="HC188">
        <v>18</v>
      </c>
      <c r="HD188">
        <v>424.27199999999999</v>
      </c>
      <c r="HE188">
        <v>642.30399999999997</v>
      </c>
      <c r="HF188">
        <v>20.913599999999999</v>
      </c>
      <c r="HG188">
        <v>32.041400000000003</v>
      </c>
      <c r="HH188">
        <v>29.9985</v>
      </c>
      <c r="HI188">
        <v>32.139499999999998</v>
      </c>
      <c r="HJ188">
        <v>32.111800000000002</v>
      </c>
      <c r="HK188">
        <v>49.309899999999999</v>
      </c>
      <c r="HL188">
        <v>46.634900000000002</v>
      </c>
      <c r="HM188">
        <v>0</v>
      </c>
      <c r="HN188">
        <v>20.9956</v>
      </c>
      <c r="HO188">
        <v>937.78099999999995</v>
      </c>
      <c r="HP188">
        <v>19.723800000000001</v>
      </c>
      <c r="HQ188">
        <v>95.373800000000003</v>
      </c>
      <c r="HR188">
        <v>99.440399999999997</v>
      </c>
    </row>
    <row r="189" spans="1:226" x14ac:dyDescent="0.2">
      <c r="A189">
        <v>173</v>
      </c>
      <c r="B189">
        <v>1657481038.5999999</v>
      </c>
      <c r="C189">
        <v>1769.5999999046301</v>
      </c>
      <c r="D189" t="s">
        <v>705</v>
      </c>
      <c r="E189" t="s">
        <v>706</v>
      </c>
      <c r="F189">
        <v>5</v>
      </c>
      <c r="G189" t="s">
        <v>596</v>
      </c>
      <c r="H189" t="s">
        <v>354</v>
      </c>
      <c r="I189">
        <v>1657481035.8</v>
      </c>
      <c r="J189">
        <f t="shared" si="68"/>
        <v>4.8379327098085918E-3</v>
      </c>
      <c r="K189">
        <f t="shared" si="69"/>
        <v>4.8379327098085918</v>
      </c>
      <c r="L189">
        <f t="shared" si="70"/>
        <v>47.373668505024057</v>
      </c>
      <c r="M189">
        <f t="shared" si="71"/>
        <v>879.92470000000003</v>
      </c>
      <c r="N189">
        <f t="shared" si="72"/>
        <v>514.97847265916312</v>
      </c>
      <c r="O189">
        <f t="shared" si="73"/>
        <v>37.795291666102415</v>
      </c>
      <c r="P189">
        <f t="shared" si="74"/>
        <v>64.579419230828151</v>
      </c>
      <c r="Q189">
        <f t="shared" si="75"/>
        <v>0.22982647104577048</v>
      </c>
      <c r="R189">
        <f t="shared" si="76"/>
        <v>3.306644931566471</v>
      </c>
      <c r="S189">
        <f t="shared" si="77"/>
        <v>0.22130663779620077</v>
      </c>
      <c r="T189">
        <f t="shared" si="78"/>
        <v>0.1390558075303529</v>
      </c>
      <c r="U189">
        <f t="shared" si="79"/>
        <v>321.52193721566766</v>
      </c>
      <c r="V189">
        <f t="shared" si="80"/>
        <v>25.645401054070454</v>
      </c>
      <c r="W189">
        <f t="shared" si="81"/>
        <v>24.893350000000002</v>
      </c>
      <c r="X189">
        <f t="shared" si="82"/>
        <v>3.1595160848129491</v>
      </c>
      <c r="Y189">
        <f t="shared" si="83"/>
        <v>50.320585304458966</v>
      </c>
      <c r="Z189">
        <f t="shared" si="84"/>
        <v>1.6072132525868208</v>
      </c>
      <c r="AA189">
        <f t="shared" si="85"/>
        <v>3.1939478502933945</v>
      </c>
      <c r="AB189">
        <f t="shared" si="86"/>
        <v>1.5523028322261283</v>
      </c>
      <c r="AC189">
        <f t="shared" si="87"/>
        <v>-213.3528325025589</v>
      </c>
      <c r="AD189">
        <f t="shared" si="88"/>
        <v>32.405528237070143</v>
      </c>
      <c r="AE189">
        <f t="shared" si="89"/>
        <v>2.0726342803778248</v>
      </c>
      <c r="AF189">
        <f t="shared" si="90"/>
        <v>142.64726723055674</v>
      </c>
      <c r="AG189">
        <f t="shared" si="91"/>
        <v>93.667799243659772</v>
      </c>
      <c r="AH189">
        <f t="shared" si="92"/>
        <v>4.8379517141040456</v>
      </c>
      <c r="AI189">
        <f t="shared" si="93"/>
        <v>47.373668505024057</v>
      </c>
      <c r="AJ189">
        <v>941.71743559834999</v>
      </c>
      <c r="AK189">
        <v>907.12325454545498</v>
      </c>
      <c r="AL189">
        <v>3.2724496022551501</v>
      </c>
      <c r="AM189">
        <v>66.223710753450206</v>
      </c>
      <c r="AN189">
        <f t="shared" si="94"/>
        <v>4.8379327098085918</v>
      </c>
      <c r="AO189">
        <v>19.7682102803014</v>
      </c>
      <c r="AP189">
        <v>21.899681818181801</v>
      </c>
      <c r="AQ189">
        <v>-2.1711479367353899E-5</v>
      </c>
      <c r="AR189">
        <v>78.858647777801593</v>
      </c>
      <c r="AS189">
        <v>19</v>
      </c>
      <c r="AT189">
        <v>4</v>
      </c>
      <c r="AU189">
        <f t="shared" si="95"/>
        <v>1</v>
      </c>
      <c r="AV189">
        <f t="shared" si="96"/>
        <v>0</v>
      </c>
      <c r="AW189">
        <f t="shared" si="97"/>
        <v>39102.537442277389</v>
      </c>
      <c r="AX189">
        <f t="shared" si="98"/>
        <v>2000.039</v>
      </c>
      <c r="AY189">
        <f t="shared" si="99"/>
        <v>1681.2326111998277</v>
      </c>
      <c r="AZ189">
        <f t="shared" si="100"/>
        <v>0.84059991390159283</v>
      </c>
      <c r="BA189">
        <f t="shared" si="101"/>
        <v>0.16075783383007414</v>
      </c>
      <c r="BB189">
        <v>2.2519999999999998</v>
      </c>
      <c r="BC189">
        <v>0.5</v>
      </c>
      <c r="BD189" t="s">
        <v>355</v>
      </c>
      <c r="BE189">
        <v>2</v>
      </c>
      <c r="BF189" t="b">
        <v>1</v>
      </c>
      <c r="BG189">
        <v>1657481035.8</v>
      </c>
      <c r="BH189">
        <v>879.92470000000003</v>
      </c>
      <c r="BI189">
        <v>924.03179999999998</v>
      </c>
      <c r="BJ189">
        <v>21.89903</v>
      </c>
      <c r="BK189">
        <v>19.76765</v>
      </c>
      <c r="BL189">
        <v>875.29510000000005</v>
      </c>
      <c r="BM189">
        <v>21.590769999999999</v>
      </c>
      <c r="BN189">
        <v>499.98009999999999</v>
      </c>
      <c r="BO189">
        <v>73.36842</v>
      </c>
      <c r="BP189">
        <v>2.3563690000000002E-2</v>
      </c>
      <c r="BQ189">
        <v>25.075130000000001</v>
      </c>
      <c r="BR189">
        <v>24.893350000000002</v>
      </c>
      <c r="BS189">
        <v>999.9</v>
      </c>
      <c r="BT189">
        <v>0</v>
      </c>
      <c r="BU189">
        <v>0</v>
      </c>
      <c r="BV189">
        <v>10015.188</v>
      </c>
      <c r="BW189">
        <v>0</v>
      </c>
      <c r="BX189">
        <v>1892.3869999999999</v>
      </c>
      <c r="BY189">
        <v>-44.106850000000001</v>
      </c>
      <c r="BZ189">
        <v>899.6259</v>
      </c>
      <c r="CA189">
        <v>942.66600000000005</v>
      </c>
      <c r="CB189">
        <v>2.1313740000000001</v>
      </c>
      <c r="CC189">
        <v>924.03179999999998</v>
      </c>
      <c r="CD189">
        <v>19.76765</v>
      </c>
      <c r="CE189">
        <v>1.606697</v>
      </c>
      <c r="CF189">
        <v>1.450321</v>
      </c>
      <c r="CG189">
        <v>14.02319</v>
      </c>
      <c r="CH189">
        <v>12.45426</v>
      </c>
      <c r="CI189">
        <v>2000.039</v>
      </c>
      <c r="CJ189">
        <v>0.98000220000000005</v>
      </c>
      <c r="CK189">
        <v>1.9997669999999999E-2</v>
      </c>
      <c r="CL189">
        <v>0</v>
      </c>
      <c r="CM189">
        <v>2.6870400000000001</v>
      </c>
      <c r="CN189">
        <v>0</v>
      </c>
      <c r="CO189">
        <v>3785.1390000000001</v>
      </c>
      <c r="CP189">
        <v>16705.73</v>
      </c>
      <c r="CQ189">
        <v>45.436999999999998</v>
      </c>
      <c r="CR189">
        <v>48.0124</v>
      </c>
      <c r="CS189">
        <v>46.686999999999998</v>
      </c>
      <c r="CT189">
        <v>45.6312</v>
      </c>
      <c r="CU189">
        <v>44.7562</v>
      </c>
      <c r="CV189">
        <v>1960.0419999999999</v>
      </c>
      <c r="CW189">
        <v>39.994999999999997</v>
      </c>
      <c r="CX189">
        <v>0</v>
      </c>
      <c r="CY189">
        <v>1651547823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3.5000000000000003E-2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-44.365027499999997</v>
      </c>
      <c r="DO189">
        <v>0.59716885553469301</v>
      </c>
      <c r="DP189">
        <v>0.22976005526146201</v>
      </c>
      <c r="DQ189">
        <v>0</v>
      </c>
      <c r="DR189">
        <v>2.1339324999999998</v>
      </c>
      <c r="DS189">
        <v>-2.94013508442812E-2</v>
      </c>
      <c r="DT189">
        <v>3.36451315200284E-3</v>
      </c>
      <c r="DU189">
        <v>1</v>
      </c>
      <c r="DV189">
        <v>1</v>
      </c>
      <c r="DW189">
        <v>2</v>
      </c>
      <c r="DX189" t="s">
        <v>383</v>
      </c>
      <c r="DY189">
        <v>2.8218700000000001</v>
      </c>
      <c r="DZ189">
        <v>2.64005</v>
      </c>
      <c r="EA189">
        <v>0.12488</v>
      </c>
      <c r="EB189">
        <v>0.129112</v>
      </c>
      <c r="EC189">
        <v>7.7607999999999996E-2</v>
      </c>
      <c r="ED189">
        <v>7.2332599999999997E-2</v>
      </c>
      <c r="EE189">
        <v>24325.3</v>
      </c>
      <c r="EF189">
        <v>21166.5</v>
      </c>
      <c r="EG189">
        <v>24908</v>
      </c>
      <c r="EH189">
        <v>23692</v>
      </c>
      <c r="EI189">
        <v>39267.599999999999</v>
      </c>
      <c r="EJ189">
        <v>36419.199999999997</v>
      </c>
      <c r="EK189">
        <v>45083</v>
      </c>
      <c r="EL189">
        <v>42315</v>
      </c>
      <c r="EM189">
        <v>1.7275499999999999</v>
      </c>
      <c r="EN189">
        <v>2.05545</v>
      </c>
      <c r="EO189">
        <v>-1.8019199999999999E-2</v>
      </c>
      <c r="EP189">
        <v>0</v>
      </c>
      <c r="EQ189">
        <v>25.1859</v>
      </c>
      <c r="ER189">
        <v>999.9</v>
      </c>
      <c r="ES189">
        <v>33.536999999999999</v>
      </c>
      <c r="ET189">
        <v>39.206000000000003</v>
      </c>
      <c r="EU189">
        <v>32.477200000000003</v>
      </c>
      <c r="EV189">
        <v>51.930799999999998</v>
      </c>
      <c r="EW189">
        <v>29.1907</v>
      </c>
      <c r="EX189">
        <v>2</v>
      </c>
      <c r="EY189">
        <v>0.35258600000000001</v>
      </c>
      <c r="EZ189">
        <v>3.9455100000000001</v>
      </c>
      <c r="FA189">
        <v>20.2</v>
      </c>
      <c r="FB189">
        <v>5.2325600000000003</v>
      </c>
      <c r="FC189">
        <v>11.992000000000001</v>
      </c>
      <c r="FD189">
        <v>4.9554499999999999</v>
      </c>
      <c r="FE189">
        <v>3.3038699999999999</v>
      </c>
      <c r="FF189">
        <v>348.2</v>
      </c>
      <c r="FG189">
        <v>9999</v>
      </c>
      <c r="FH189">
        <v>9999</v>
      </c>
      <c r="FI189">
        <v>6256.1</v>
      </c>
      <c r="FJ189">
        <v>1.8682000000000001</v>
      </c>
      <c r="FK189">
        <v>1.8640099999999999</v>
      </c>
      <c r="FL189">
        <v>1.8713599999999999</v>
      </c>
      <c r="FM189">
        <v>1.86249</v>
      </c>
      <c r="FN189">
        <v>1.86188</v>
      </c>
      <c r="FO189">
        <v>1.86829</v>
      </c>
      <c r="FP189">
        <v>1.8583700000000001</v>
      </c>
      <c r="FQ189">
        <v>1.8646199999999999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4.6550000000000002</v>
      </c>
      <c r="GF189">
        <v>0.30830000000000002</v>
      </c>
      <c r="GG189">
        <v>1.5888367920270901</v>
      </c>
      <c r="GH189">
        <v>4.7671702753221603E-3</v>
      </c>
      <c r="GI189">
        <v>-2.2125445796511702E-6</v>
      </c>
      <c r="GJ189">
        <v>8.4011376092462001E-10</v>
      </c>
      <c r="GK189">
        <v>-6.0944756582233202E-2</v>
      </c>
      <c r="GL189">
        <v>-8.7290647325877699E-3</v>
      </c>
      <c r="GM189">
        <v>1.43137740804298E-3</v>
      </c>
      <c r="GN189">
        <v>-1.08861914993027E-5</v>
      </c>
      <c r="GO189">
        <v>12</v>
      </c>
      <c r="GP189">
        <v>2219</v>
      </c>
      <c r="GQ189">
        <v>4</v>
      </c>
      <c r="GR189">
        <v>38</v>
      </c>
      <c r="GS189">
        <v>3048.6</v>
      </c>
      <c r="GT189">
        <v>3048.6</v>
      </c>
      <c r="GU189">
        <v>2.50122</v>
      </c>
      <c r="GV189">
        <v>2.4157700000000002</v>
      </c>
      <c r="GW189">
        <v>1.9982899999999999</v>
      </c>
      <c r="GX189">
        <v>2.7014200000000002</v>
      </c>
      <c r="GY189">
        <v>2.0935100000000002</v>
      </c>
      <c r="GZ189">
        <v>2.4060100000000002</v>
      </c>
      <c r="HA189">
        <v>44.389899999999997</v>
      </c>
      <c r="HB189">
        <v>13.4491</v>
      </c>
      <c r="HC189">
        <v>18</v>
      </c>
      <c r="HD189">
        <v>424.166</v>
      </c>
      <c r="HE189">
        <v>642.32000000000005</v>
      </c>
      <c r="HF189">
        <v>20.985499999999998</v>
      </c>
      <c r="HG189">
        <v>32.0246</v>
      </c>
      <c r="HH189">
        <v>29.9985</v>
      </c>
      <c r="HI189">
        <v>32.125399999999999</v>
      </c>
      <c r="HJ189">
        <v>32.097700000000003</v>
      </c>
      <c r="HK189">
        <v>50.023800000000001</v>
      </c>
      <c r="HL189">
        <v>46.634900000000002</v>
      </c>
      <c r="HM189">
        <v>0</v>
      </c>
      <c r="HN189">
        <v>21.0701</v>
      </c>
      <c r="HO189">
        <v>957.96</v>
      </c>
      <c r="HP189">
        <v>19.720199999999998</v>
      </c>
      <c r="HQ189">
        <v>95.375699999999995</v>
      </c>
      <c r="HR189">
        <v>99.441400000000002</v>
      </c>
    </row>
    <row r="190" spans="1:226" x14ac:dyDescent="0.2">
      <c r="A190">
        <v>174</v>
      </c>
      <c r="B190">
        <v>1657481043.5999999</v>
      </c>
      <c r="C190">
        <v>1774.5999999046301</v>
      </c>
      <c r="D190" t="s">
        <v>707</v>
      </c>
      <c r="E190" t="s">
        <v>708</v>
      </c>
      <c r="F190">
        <v>5</v>
      </c>
      <c r="G190" t="s">
        <v>596</v>
      </c>
      <c r="H190" t="s">
        <v>354</v>
      </c>
      <c r="I190">
        <v>1657481041.0999999</v>
      </c>
      <c r="J190">
        <f t="shared" si="68"/>
        <v>4.8485796158628351E-3</v>
      </c>
      <c r="K190">
        <f t="shared" si="69"/>
        <v>4.8485796158628354</v>
      </c>
      <c r="L190">
        <f t="shared" si="70"/>
        <v>47.781903355204228</v>
      </c>
      <c r="M190">
        <f t="shared" si="71"/>
        <v>896.84888888888895</v>
      </c>
      <c r="N190">
        <f t="shared" si="72"/>
        <v>529.43404501754651</v>
      </c>
      <c r="O190">
        <f t="shared" si="73"/>
        <v>38.85620734301542</v>
      </c>
      <c r="P190">
        <f t="shared" si="74"/>
        <v>65.821506399092115</v>
      </c>
      <c r="Q190">
        <f t="shared" si="75"/>
        <v>0.23051739550364725</v>
      </c>
      <c r="R190">
        <f t="shared" si="76"/>
        <v>3.3061788898506772</v>
      </c>
      <c r="S190">
        <f t="shared" si="77"/>
        <v>0.22194612680888445</v>
      </c>
      <c r="T190">
        <f t="shared" si="78"/>
        <v>0.13945987047012909</v>
      </c>
      <c r="U190">
        <f t="shared" si="79"/>
        <v>321.53160147352878</v>
      </c>
      <c r="V190">
        <f t="shared" si="80"/>
        <v>25.632503269105737</v>
      </c>
      <c r="W190">
        <f t="shared" si="81"/>
        <v>24.889466666666699</v>
      </c>
      <c r="X190">
        <f t="shared" si="82"/>
        <v>3.1587840782374044</v>
      </c>
      <c r="Y190">
        <f t="shared" si="83"/>
        <v>50.362580822694895</v>
      </c>
      <c r="Z190">
        <f t="shared" si="84"/>
        <v>1.6075434527759573</v>
      </c>
      <c r="AA190">
        <f t="shared" si="85"/>
        <v>3.1919401796254849</v>
      </c>
      <c r="AB190">
        <f t="shared" si="86"/>
        <v>1.551240625461447</v>
      </c>
      <c r="AC190">
        <f t="shared" si="87"/>
        <v>-213.82236105955104</v>
      </c>
      <c r="AD190">
        <f t="shared" si="88"/>
        <v>31.212280100439866</v>
      </c>
      <c r="AE190">
        <f t="shared" si="89"/>
        <v>1.9964512953437186</v>
      </c>
      <c r="AF190">
        <f t="shared" si="90"/>
        <v>140.91797180976133</v>
      </c>
      <c r="AG190">
        <f t="shared" si="91"/>
        <v>95.204056584425075</v>
      </c>
      <c r="AH190">
        <f t="shared" si="92"/>
        <v>4.84085092481138</v>
      </c>
      <c r="AI190">
        <f t="shared" si="93"/>
        <v>47.781903355204228</v>
      </c>
      <c r="AJ190">
        <v>958.56215986153404</v>
      </c>
      <c r="AK190">
        <v>923.63153333333298</v>
      </c>
      <c r="AL190">
        <v>3.3105173391351399</v>
      </c>
      <c r="AM190">
        <v>66.223710753450206</v>
      </c>
      <c r="AN190">
        <f t="shared" si="94"/>
        <v>4.8485796158628354</v>
      </c>
      <c r="AO190">
        <v>19.7696816483136</v>
      </c>
      <c r="AP190">
        <v>21.9053370629371</v>
      </c>
      <c r="AQ190">
        <v>7.4019583487382594E-5</v>
      </c>
      <c r="AR190">
        <v>78.858647777801593</v>
      </c>
      <c r="AS190">
        <v>19</v>
      </c>
      <c r="AT190">
        <v>4</v>
      </c>
      <c r="AU190">
        <f t="shared" si="95"/>
        <v>1</v>
      </c>
      <c r="AV190">
        <f t="shared" si="96"/>
        <v>0</v>
      </c>
      <c r="AW190">
        <f t="shared" si="97"/>
        <v>39096.648191345674</v>
      </c>
      <c r="AX190">
        <f t="shared" si="98"/>
        <v>2000.09777777778</v>
      </c>
      <c r="AY190">
        <f t="shared" si="99"/>
        <v>1681.2821313334362</v>
      </c>
      <c r="AZ190">
        <f t="shared" si="100"/>
        <v>0.84059996966820005</v>
      </c>
      <c r="BA190">
        <f t="shared" si="101"/>
        <v>0.16075794145962619</v>
      </c>
      <c r="BB190">
        <v>2.2519999999999998</v>
      </c>
      <c r="BC190">
        <v>0.5</v>
      </c>
      <c r="BD190" t="s">
        <v>355</v>
      </c>
      <c r="BE190">
        <v>2</v>
      </c>
      <c r="BF190" t="b">
        <v>1</v>
      </c>
      <c r="BG190">
        <v>1657481041.0999999</v>
      </c>
      <c r="BH190">
        <v>896.84888888888895</v>
      </c>
      <c r="BI190">
        <v>941.68499999999995</v>
      </c>
      <c r="BJ190">
        <v>21.9035333333333</v>
      </c>
      <c r="BK190">
        <v>19.7709333333333</v>
      </c>
      <c r="BL190">
        <v>892.171333333333</v>
      </c>
      <c r="BM190">
        <v>21.595088888888899</v>
      </c>
      <c r="BN190">
        <v>499.99122222222201</v>
      </c>
      <c r="BO190">
        <v>73.367877777777807</v>
      </c>
      <c r="BP190">
        <v>2.4091833333333298E-2</v>
      </c>
      <c r="BQ190">
        <v>25.064577777777799</v>
      </c>
      <c r="BR190">
        <v>24.889466666666699</v>
      </c>
      <c r="BS190">
        <v>999.9</v>
      </c>
      <c r="BT190">
        <v>0</v>
      </c>
      <c r="BU190">
        <v>0</v>
      </c>
      <c r="BV190">
        <v>10013.322222222199</v>
      </c>
      <c r="BW190">
        <v>0</v>
      </c>
      <c r="BX190">
        <v>1765.84</v>
      </c>
      <c r="BY190">
        <v>-44.836077777777803</v>
      </c>
      <c r="BZ190">
        <v>916.93299999999999</v>
      </c>
      <c r="CA190">
        <v>960.67855555555604</v>
      </c>
      <c r="CB190">
        <v>2.1326033333333299</v>
      </c>
      <c r="CC190">
        <v>941.68499999999995</v>
      </c>
      <c r="CD190">
        <v>19.7709333333333</v>
      </c>
      <c r="CE190">
        <v>1.6070155555555601</v>
      </c>
      <c r="CF190">
        <v>1.45055111111111</v>
      </c>
      <c r="CG190">
        <v>14.0262222222222</v>
      </c>
      <c r="CH190">
        <v>12.456633333333301</v>
      </c>
      <c r="CI190">
        <v>2000.09777777778</v>
      </c>
      <c r="CJ190">
        <v>0.98000233333333298</v>
      </c>
      <c r="CK190">
        <v>1.9997566666666699E-2</v>
      </c>
      <c r="CL190">
        <v>0</v>
      </c>
      <c r="CM190">
        <v>2.6261666666666699</v>
      </c>
      <c r="CN190">
        <v>0</v>
      </c>
      <c r="CO190">
        <v>3722.2433333333302</v>
      </c>
      <c r="CP190">
        <v>16706.266666666699</v>
      </c>
      <c r="CQ190">
        <v>45.381888888888902</v>
      </c>
      <c r="CR190">
        <v>48</v>
      </c>
      <c r="CS190">
        <v>46.686999999999998</v>
      </c>
      <c r="CT190">
        <v>45.582999999999998</v>
      </c>
      <c r="CU190">
        <v>44.735999999999997</v>
      </c>
      <c r="CV190">
        <v>1960.10111111111</v>
      </c>
      <c r="CW190">
        <v>40</v>
      </c>
      <c r="CX190">
        <v>0</v>
      </c>
      <c r="CY190">
        <v>1651547827.8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3.5000000000000003E-2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-44.439360000000001</v>
      </c>
      <c r="DO190">
        <v>0.54955046904321303</v>
      </c>
      <c r="DP190">
        <v>0.30657263804847301</v>
      </c>
      <c r="DQ190">
        <v>0</v>
      </c>
      <c r="DR190">
        <v>2.1325192500000001</v>
      </c>
      <c r="DS190">
        <v>-9.5965103189480597E-3</v>
      </c>
      <c r="DT190">
        <v>1.69103575878812E-3</v>
      </c>
      <c r="DU190">
        <v>1</v>
      </c>
      <c r="DV190">
        <v>1</v>
      </c>
      <c r="DW190">
        <v>2</v>
      </c>
      <c r="DX190" t="s">
        <v>383</v>
      </c>
      <c r="DY190">
        <v>2.8223500000000001</v>
      </c>
      <c r="DZ190">
        <v>2.6406200000000002</v>
      </c>
      <c r="EA190">
        <v>0.126383</v>
      </c>
      <c r="EB190">
        <v>0.13067000000000001</v>
      </c>
      <c r="EC190">
        <v>7.7624399999999996E-2</v>
      </c>
      <c r="ED190">
        <v>7.2344000000000006E-2</v>
      </c>
      <c r="EE190">
        <v>24284.400000000001</v>
      </c>
      <c r="EF190">
        <v>21129.3</v>
      </c>
      <c r="EG190">
        <v>24908.9</v>
      </c>
      <c r="EH190">
        <v>23692.7</v>
      </c>
      <c r="EI190">
        <v>39268.199999999997</v>
      </c>
      <c r="EJ190">
        <v>36420.1</v>
      </c>
      <c r="EK190">
        <v>45084.5</v>
      </c>
      <c r="EL190">
        <v>42316.5</v>
      </c>
      <c r="EM190">
        <v>1.72803</v>
      </c>
      <c r="EN190">
        <v>2.0553499999999998</v>
      </c>
      <c r="EO190">
        <v>-1.66818E-2</v>
      </c>
      <c r="EP190">
        <v>0</v>
      </c>
      <c r="EQ190">
        <v>25.163599999999999</v>
      </c>
      <c r="ER190">
        <v>999.9</v>
      </c>
      <c r="ES190">
        <v>33.512</v>
      </c>
      <c r="ET190">
        <v>39.216999999999999</v>
      </c>
      <c r="EU190">
        <v>32.473700000000001</v>
      </c>
      <c r="EV190">
        <v>51.580800000000004</v>
      </c>
      <c r="EW190">
        <v>29.114599999999999</v>
      </c>
      <c r="EX190">
        <v>2</v>
      </c>
      <c r="EY190">
        <v>0.35086899999999999</v>
      </c>
      <c r="EZ190">
        <v>3.8325499999999999</v>
      </c>
      <c r="FA190">
        <v>20.202500000000001</v>
      </c>
      <c r="FB190">
        <v>5.2337600000000002</v>
      </c>
      <c r="FC190">
        <v>11.992000000000001</v>
      </c>
      <c r="FD190">
        <v>4.9555999999999996</v>
      </c>
      <c r="FE190">
        <v>3.3039499999999999</v>
      </c>
      <c r="FF190">
        <v>348.2</v>
      </c>
      <c r="FG190">
        <v>9999</v>
      </c>
      <c r="FH190">
        <v>9999</v>
      </c>
      <c r="FI190">
        <v>6256.4</v>
      </c>
      <c r="FJ190">
        <v>1.8682300000000001</v>
      </c>
      <c r="FK190">
        <v>1.8640099999999999</v>
      </c>
      <c r="FL190">
        <v>1.87138</v>
      </c>
      <c r="FM190">
        <v>1.86249</v>
      </c>
      <c r="FN190">
        <v>1.86188</v>
      </c>
      <c r="FO190">
        <v>1.86826</v>
      </c>
      <c r="FP190">
        <v>1.8583799999999999</v>
      </c>
      <c r="FQ190">
        <v>1.8646199999999999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4.7009999999999996</v>
      </c>
      <c r="GF190">
        <v>0.3085</v>
      </c>
      <c r="GG190">
        <v>1.5888367920270901</v>
      </c>
      <c r="GH190">
        <v>4.7671702753221603E-3</v>
      </c>
      <c r="GI190">
        <v>-2.2125445796511702E-6</v>
      </c>
      <c r="GJ190">
        <v>8.4011376092462001E-10</v>
      </c>
      <c r="GK190">
        <v>-6.0944756582233202E-2</v>
      </c>
      <c r="GL190">
        <v>-8.7290647325877699E-3</v>
      </c>
      <c r="GM190">
        <v>1.43137740804298E-3</v>
      </c>
      <c r="GN190">
        <v>-1.08861914993027E-5</v>
      </c>
      <c r="GO190">
        <v>12</v>
      </c>
      <c r="GP190">
        <v>2219</v>
      </c>
      <c r="GQ190">
        <v>4</v>
      </c>
      <c r="GR190">
        <v>38</v>
      </c>
      <c r="GS190">
        <v>3048.7</v>
      </c>
      <c r="GT190">
        <v>3048.7</v>
      </c>
      <c r="GU190">
        <v>2.5341800000000001</v>
      </c>
      <c r="GV190">
        <v>2.4169900000000002</v>
      </c>
      <c r="GW190">
        <v>1.9982899999999999</v>
      </c>
      <c r="GX190">
        <v>2.7014200000000002</v>
      </c>
      <c r="GY190">
        <v>2.0935100000000002</v>
      </c>
      <c r="GZ190">
        <v>2.4169900000000002</v>
      </c>
      <c r="HA190">
        <v>44.389899999999997</v>
      </c>
      <c r="HB190">
        <v>13.4491</v>
      </c>
      <c r="HC190">
        <v>18</v>
      </c>
      <c r="HD190">
        <v>424.36799999999999</v>
      </c>
      <c r="HE190">
        <v>642.08500000000004</v>
      </c>
      <c r="HF190">
        <v>21.062100000000001</v>
      </c>
      <c r="HG190">
        <v>32.008899999999997</v>
      </c>
      <c r="HH190">
        <v>29.9984</v>
      </c>
      <c r="HI190">
        <v>32.114100000000001</v>
      </c>
      <c r="HJ190">
        <v>32.083599999999997</v>
      </c>
      <c r="HK190">
        <v>50.697099999999999</v>
      </c>
      <c r="HL190">
        <v>46.9375</v>
      </c>
      <c r="HM190">
        <v>0</v>
      </c>
      <c r="HN190">
        <v>21.147500000000001</v>
      </c>
      <c r="HO190">
        <v>971.452</v>
      </c>
      <c r="HP190">
        <v>19.598600000000001</v>
      </c>
      <c r="HQ190">
        <v>95.378900000000002</v>
      </c>
      <c r="HR190">
        <v>99.444699999999997</v>
      </c>
    </row>
    <row r="191" spans="1:226" x14ac:dyDescent="0.2">
      <c r="A191">
        <v>175</v>
      </c>
      <c r="B191">
        <v>1657481048.5999999</v>
      </c>
      <c r="C191">
        <v>1779.5999999046301</v>
      </c>
      <c r="D191" t="s">
        <v>709</v>
      </c>
      <c r="E191" t="s">
        <v>710</v>
      </c>
      <c r="F191">
        <v>5</v>
      </c>
      <c r="G191" t="s">
        <v>596</v>
      </c>
      <c r="H191" t="s">
        <v>354</v>
      </c>
      <c r="I191">
        <v>1657481045.8</v>
      </c>
      <c r="J191">
        <f t="shared" si="68"/>
        <v>4.8529753353588143E-3</v>
      </c>
      <c r="K191">
        <f t="shared" si="69"/>
        <v>4.8529753353588143</v>
      </c>
      <c r="L191">
        <f t="shared" si="70"/>
        <v>47.560129057466469</v>
      </c>
      <c r="M191">
        <f t="shared" si="71"/>
        <v>912.48580000000004</v>
      </c>
      <c r="N191">
        <f t="shared" si="72"/>
        <v>546.47538681611752</v>
      </c>
      <c r="O191">
        <f t="shared" si="73"/>
        <v>40.106293426680857</v>
      </c>
      <c r="P191">
        <f t="shared" si="74"/>
        <v>66.968108949422614</v>
      </c>
      <c r="Q191">
        <f t="shared" si="75"/>
        <v>0.23077985230471326</v>
      </c>
      <c r="R191">
        <f t="shared" si="76"/>
        <v>3.3067005077230029</v>
      </c>
      <c r="S191">
        <f t="shared" si="77"/>
        <v>0.22219074682684406</v>
      </c>
      <c r="T191">
        <f t="shared" si="78"/>
        <v>0.13961428020690245</v>
      </c>
      <c r="U191">
        <f t="shared" si="79"/>
        <v>321.51376328398612</v>
      </c>
      <c r="V191">
        <f t="shared" si="80"/>
        <v>25.630825433949695</v>
      </c>
      <c r="W191">
        <f t="shared" si="81"/>
        <v>24.888529999999999</v>
      </c>
      <c r="X191">
        <f t="shared" si="82"/>
        <v>3.1586075391821655</v>
      </c>
      <c r="Y191">
        <f t="shared" si="83"/>
        <v>50.368734465523367</v>
      </c>
      <c r="Z191">
        <f t="shared" si="84"/>
        <v>1.6076941002230782</v>
      </c>
      <c r="AA191">
        <f t="shared" si="85"/>
        <v>3.1918493035069613</v>
      </c>
      <c r="AB191">
        <f t="shared" si="86"/>
        <v>1.5509134389590873</v>
      </c>
      <c r="AC191">
        <f t="shared" si="87"/>
        <v>-214.0162122893237</v>
      </c>
      <c r="AD191">
        <f t="shared" si="88"/>
        <v>31.299010987693777</v>
      </c>
      <c r="AE191">
        <f t="shared" si="89"/>
        <v>2.0016688609931546</v>
      </c>
      <c r="AF191">
        <f t="shared" si="90"/>
        <v>140.79823084334936</v>
      </c>
      <c r="AG191">
        <f t="shared" si="91"/>
        <v>95.652148791444617</v>
      </c>
      <c r="AH191">
        <f t="shared" si="92"/>
        <v>4.8881041246332355</v>
      </c>
      <c r="AI191">
        <f t="shared" si="93"/>
        <v>47.560129057466469</v>
      </c>
      <c r="AJ191">
        <v>975.90489514800902</v>
      </c>
      <c r="AK191">
        <v>940.72342424242402</v>
      </c>
      <c r="AL191">
        <v>3.4011674769782498</v>
      </c>
      <c r="AM191">
        <v>66.223710753450206</v>
      </c>
      <c r="AN191">
        <f t="shared" si="94"/>
        <v>4.8529753353588143</v>
      </c>
      <c r="AO191">
        <v>19.7662672133836</v>
      </c>
      <c r="AP191">
        <v>21.903876223776201</v>
      </c>
      <c r="AQ191">
        <v>4.5137239287376702E-5</v>
      </c>
      <c r="AR191">
        <v>78.858647777801593</v>
      </c>
      <c r="AS191">
        <v>19</v>
      </c>
      <c r="AT191">
        <v>4</v>
      </c>
      <c r="AU191">
        <f t="shared" si="95"/>
        <v>1</v>
      </c>
      <c r="AV191">
        <f t="shared" si="96"/>
        <v>0</v>
      </c>
      <c r="AW191">
        <f t="shared" si="97"/>
        <v>39104.818097707932</v>
      </c>
      <c r="AX191">
        <f t="shared" si="98"/>
        <v>1999.9860000000001</v>
      </c>
      <c r="AY191">
        <f t="shared" si="99"/>
        <v>1681.1882387999929</v>
      </c>
      <c r="AZ191">
        <f t="shared" si="100"/>
        <v>0.84060000360002163</v>
      </c>
      <c r="BA191">
        <f t="shared" si="101"/>
        <v>0.16075800694804168</v>
      </c>
      <c r="BB191">
        <v>2.2519999999999998</v>
      </c>
      <c r="BC191">
        <v>0.5</v>
      </c>
      <c r="BD191" t="s">
        <v>355</v>
      </c>
      <c r="BE191">
        <v>2</v>
      </c>
      <c r="BF191" t="b">
        <v>1</v>
      </c>
      <c r="BG191">
        <v>1657481045.8</v>
      </c>
      <c r="BH191">
        <v>912.48580000000004</v>
      </c>
      <c r="BI191">
        <v>957.57470000000001</v>
      </c>
      <c r="BJ191">
        <v>21.905919999999998</v>
      </c>
      <c r="BK191">
        <v>19.75263</v>
      </c>
      <c r="BL191">
        <v>907.7645</v>
      </c>
      <c r="BM191">
        <v>21.597390000000001</v>
      </c>
      <c r="BN191">
        <v>500.01949999999999</v>
      </c>
      <c r="BO191">
        <v>73.366950000000003</v>
      </c>
      <c r="BP191">
        <v>2.3900520000000001E-2</v>
      </c>
      <c r="BQ191">
        <v>25.0641</v>
      </c>
      <c r="BR191">
        <v>24.888529999999999</v>
      </c>
      <c r="BS191">
        <v>999.9</v>
      </c>
      <c r="BT191">
        <v>0</v>
      </c>
      <c r="BU191">
        <v>0</v>
      </c>
      <c r="BV191">
        <v>10015.620000000001</v>
      </c>
      <c r="BW191">
        <v>0</v>
      </c>
      <c r="BX191">
        <v>1679.59</v>
      </c>
      <c r="BY191">
        <v>-45.088740000000001</v>
      </c>
      <c r="BZ191">
        <v>932.92229999999995</v>
      </c>
      <c r="CA191">
        <v>976.87049999999999</v>
      </c>
      <c r="CB191">
        <v>2.1532830000000001</v>
      </c>
      <c r="CC191">
        <v>957.57470000000001</v>
      </c>
      <c r="CD191">
        <v>19.75263</v>
      </c>
      <c r="CE191">
        <v>1.60717</v>
      </c>
      <c r="CF191">
        <v>1.449192</v>
      </c>
      <c r="CG191">
        <v>14.02773</v>
      </c>
      <c r="CH191">
        <v>12.442349999999999</v>
      </c>
      <c r="CI191">
        <v>1999.9860000000001</v>
      </c>
      <c r="CJ191">
        <v>0.98000180000000003</v>
      </c>
      <c r="CK191">
        <v>1.9997979999999999E-2</v>
      </c>
      <c r="CL191">
        <v>0</v>
      </c>
      <c r="CM191">
        <v>2.5634199999999998</v>
      </c>
      <c r="CN191">
        <v>0</v>
      </c>
      <c r="CO191">
        <v>3691.8560000000002</v>
      </c>
      <c r="CP191">
        <v>16705.34</v>
      </c>
      <c r="CQ191">
        <v>45.375</v>
      </c>
      <c r="CR191">
        <v>47.974800000000002</v>
      </c>
      <c r="CS191">
        <v>46.6312</v>
      </c>
      <c r="CT191">
        <v>45.561999999999998</v>
      </c>
      <c r="CU191">
        <v>44.686999999999998</v>
      </c>
      <c r="CV191">
        <v>1959.9880000000001</v>
      </c>
      <c r="CW191">
        <v>40</v>
      </c>
      <c r="CX191">
        <v>0</v>
      </c>
      <c r="CY191">
        <v>1651547833.2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3.5000000000000003E-2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-44.562877499999999</v>
      </c>
      <c r="DO191">
        <v>-2.8324288930580899</v>
      </c>
      <c r="DP191">
        <v>0.43659701298079201</v>
      </c>
      <c r="DQ191">
        <v>0</v>
      </c>
      <c r="DR191">
        <v>2.1352229999999999</v>
      </c>
      <c r="DS191">
        <v>5.5529380863040601E-2</v>
      </c>
      <c r="DT191">
        <v>8.4052793528829606E-3</v>
      </c>
      <c r="DU191">
        <v>1</v>
      </c>
      <c r="DV191">
        <v>1</v>
      </c>
      <c r="DW191">
        <v>2</v>
      </c>
      <c r="DX191" t="s">
        <v>383</v>
      </c>
      <c r="DY191">
        <v>2.8222700000000001</v>
      </c>
      <c r="DZ191">
        <v>2.6403799999999999</v>
      </c>
      <c r="EA191">
        <v>0.12791</v>
      </c>
      <c r="EB191">
        <v>0.132137</v>
      </c>
      <c r="EC191">
        <v>7.7617199999999997E-2</v>
      </c>
      <c r="ED191">
        <v>7.2220000000000006E-2</v>
      </c>
      <c r="EE191">
        <v>24243</v>
      </c>
      <c r="EF191">
        <v>21094.3</v>
      </c>
      <c r="EG191">
        <v>24909.9</v>
      </c>
      <c r="EH191">
        <v>23693.4</v>
      </c>
      <c r="EI191">
        <v>39269.699999999997</v>
      </c>
      <c r="EJ191">
        <v>36426</v>
      </c>
      <c r="EK191">
        <v>45085.8</v>
      </c>
      <c r="EL191">
        <v>42317.7</v>
      </c>
      <c r="EM191">
        <v>1.7283500000000001</v>
      </c>
      <c r="EN191">
        <v>2.0554700000000001</v>
      </c>
      <c r="EO191">
        <v>-1.5243899999999999E-2</v>
      </c>
      <c r="EP191">
        <v>0</v>
      </c>
      <c r="EQ191">
        <v>25.139800000000001</v>
      </c>
      <c r="ER191">
        <v>999.9</v>
      </c>
      <c r="ES191">
        <v>33.488</v>
      </c>
      <c r="ET191">
        <v>39.237000000000002</v>
      </c>
      <c r="EU191">
        <v>32.482599999999998</v>
      </c>
      <c r="EV191">
        <v>51.860799999999998</v>
      </c>
      <c r="EW191">
        <v>29.1066</v>
      </c>
      <c r="EX191">
        <v>2</v>
      </c>
      <c r="EY191">
        <v>0.34920000000000001</v>
      </c>
      <c r="EZ191">
        <v>3.7352799999999999</v>
      </c>
      <c r="FA191">
        <v>20.204699999999999</v>
      </c>
      <c r="FB191">
        <v>5.2330100000000002</v>
      </c>
      <c r="FC191">
        <v>11.992000000000001</v>
      </c>
      <c r="FD191">
        <v>4.9554999999999998</v>
      </c>
      <c r="FE191">
        <v>3.3038699999999999</v>
      </c>
      <c r="FF191">
        <v>348.2</v>
      </c>
      <c r="FG191">
        <v>9999</v>
      </c>
      <c r="FH191">
        <v>9999</v>
      </c>
      <c r="FI191">
        <v>6256.4</v>
      </c>
      <c r="FJ191">
        <v>1.8682300000000001</v>
      </c>
      <c r="FK191">
        <v>1.8640099999999999</v>
      </c>
      <c r="FL191">
        <v>1.8713900000000001</v>
      </c>
      <c r="FM191">
        <v>1.86249</v>
      </c>
      <c r="FN191">
        <v>1.86188</v>
      </c>
      <c r="FO191">
        <v>1.8682700000000001</v>
      </c>
      <c r="FP191">
        <v>1.8583799999999999</v>
      </c>
      <c r="FQ191">
        <v>1.8646199999999999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4.7480000000000002</v>
      </c>
      <c r="GF191">
        <v>0.30830000000000002</v>
      </c>
      <c r="GG191">
        <v>1.5888367920270901</v>
      </c>
      <c r="GH191">
        <v>4.7671702753221603E-3</v>
      </c>
      <c r="GI191">
        <v>-2.2125445796511702E-6</v>
      </c>
      <c r="GJ191">
        <v>8.4011376092462001E-10</v>
      </c>
      <c r="GK191">
        <v>-6.0944756582233202E-2</v>
      </c>
      <c r="GL191">
        <v>-8.7290647325877699E-3</v>
      </c>
      <c r="GM191">
        <v>1.43137740804298E-3</v>
      </c>
      <c r="GN191">
        <v>-1.08861914993027E-5</v>
      </c>
      <c r="GO191">
        <v>12</v>
      </c>
      <c r="GP191">
        <v>2219</v>
      </c>
      <c r="GQ191">
        <v>4</v>
      </c>
      <c r="GR191">
        <v>38</v>
      </c>
      <c r="GS191">
        <v>3048.8</v>
      </c>
      <c r="GT191">
        <v>3048.8</v>
      </c>
      <c r="GU191">
        <v>2.5695800000000002</v>
      </c>
      <c r="GV191">
        <v>2.3877000000000002</v>
      </c>
      <c r="GW191">
        <v>1.9982899999999999</v>
      </c>
      <c r="GX191">
        <v>2.7002000000000002</v>
      </c>
      <c r="GY191">
        <v>2.0935100000000002</v>
      </c>
      <c r="GZ191">
        <v>2.36694</v>
      </c>
      <c r="HA191">
        <v>44.389899999999997</v>
      </c>
      <c r="HB191">
        <v>13.440300000000001</v>
      </c>
      <c r="HC191">
        <v>18</v>
      </c>
      <c r="HD191">
        <v>424.46499999999997</v>
      </c>
      <c r="HE191">
        <v>642.06600000000003</v>
      </c>
      <c r="HF191">
        <v>21.142399999999999</v>
      </c>
      <c r="HG191">
        <v>31.993600000000001</v>
      </c>
      <c r="HH191">
        <v>29.9984</v>
      </c>
      <c r="HI191">
        <v>32.100099999999998</v>
      </c>
      <c r="HJ191">
        <v>32.072200000000002</v>
      </c>
      <c r="HK191">
        <v>51.3979</v>
      </c>
      <c r="HL191">
        <v>47.231699999999996</v>
      </c>
      <c r="HM191">
        <v>0</v>
      </c>
      <c r="HN191">
        <v>21.2255</v>
      </c>
      <c r="HO191">
        <v>991.62099999999998</v>
      </c>
      <c r="HP191">
        <v>19.568300000000001</v>
      </c>
      <c r="HQ191">
        <v>95.382000000000005</v>
      </c>
      <c r="HR191">
        <v>99.447599999999994</v>
      </c>
    </row>
    <row r="192" spans="1:226" x14ac:dyDescent="0.2">
      <c r="A192">
        <v>176</v>
      </c>
      <c r="B192">
        <v>1657481053.5999999</v>
      </c>
      <c r="C192">
        <v>1784.5999999046301</v>
      </c>
      <c r="D192" t="s">
        <v>711</v>
      </c>
      <c r="E192" t="s">
        <v>712</v>
      </c>
      <c r="F192">
        <v>5</v>
      </c>
      <c r="G192" t="s">
        <v>596</v>
      </c>
      <c r="H192" t="s">
        <v>354</v>
      </c>
      <c r="I192">
        <v>1657481051.0999999</v>
      </c>
      <c r="J192">
        <f t="shared" si="68"/>
        <v>4.9249237279803369E-3</v>
      </c>
      <c r="K192">
        <f t="shared" si="69"/>
        <v>4.9249237279803371</v>
      </c>
      <c r="L192">
        <f t="shared" si="70"/>
        <v>48.27272245280566</v>
      </c>
      <c r="M192">
        <f t="shared" si="71"/>
        <v>929.94522222222201</v>
      </c>
      <c r="N192">
        <f t="shared" si="72"/>
        <v>562.63013042888304</v>
      </c>
      <c r="O192">
        <f t="shared" si="73"/>
        <v>41.291508816498656</v>
      </c>
      <c r="P192">
        <f t="shared" si="74"/>
        <v>68.248817945421678</v>
      </c>
      <c r="Q192">
        <f t="shared" si="75"/>
        <v>0.23388693860980614</v>
      </c>
      <c r="R192">
        <f t="shared" si="76"/>
        <v>3.3020373420545903</v>
      </c>
      <c r="S192">
        <f t="shared" si="77"/>
        <v>0.22505780514141627</v>
      </c>
      <c r="T192">
        <f t="shared" si="78"/>
        <v>0.14142662117206992</v>
      </c>
      <c r="U192">
        <f t="shared" si="79"/>
        <v>321.52016161973216</v>
      </c>
      <c r="V192">
        <f t="shared" si="80"/>
        <v>25.6210039197356</v>
      </c>
      <c r="W192">
        <f t="shared" si="81"/>
        <v>24.897600000000001</v>
      </c>
      <c r="X192">
        <f t="shared" si="82"/>
        <v>3.160317377788159</v>
      </c>
      <c r="Y192">
        <f t="shared" si="83"/>
        <v>50.312328858731824</v>
      </c>
      <c r="Z192">
        <f t="shared" si="84"/>
        <v>1.6064818098084763</v>
      </c>
      <c r="AA192">
        <f t="shared" si="85"/>
        <v>3.1930181851036847</v>
      </c>
      <c r="AB192">
        <f t="shared" si="86"/>
        <v>1.5538355679796827</v>
      </c>
      <c r="AC192">
        <f t="shared" si="87"/>
        <v>-217.18913640393285</v>
      </c>
      <c r="AD192">
        <f t="shared" si="88"/>
        <v>30.734066833082284</v>
      </c>
      <c r="AE192">
        <f t="shared" si="89"/>
        <v>1.9684654297442308</v>
      </c>
      <c r="AF192">
        <f t="shared" si="90"/>
        <v>137.03355747862585</v>
      </c>
      <c r="AG192">
        <f t="shared" si="91"/>
        <v>96.517322790463282</v>
      </c>
      <c r="AH192">
        <f t="shared" si="92"/>
        <v>5.0290500144989663</v>
      </c>
      <c r="AI192">
        <f t="shared" si="93"/>
        <v>48.27272245280566</v>
      </c>
      <c r="AJ192">
        <v>992.96812403355602</v>
      </c>
      <c r="AK192">
        <v>957.55581212121206</v>
      </c>
      <c r="AL192">
        <v>3.3766075591548601</v>
      </c>
      <c r="AM192">
        <v>66.223710753450206</v>
      </c>
      <c r="AN192">
        <f t="shared" si="94"/>
        <v>4.9249237279803371</v>
      </c>
      <c r="AO192">
        <v>19.7052828815313</v>
      </c>
      <c r="AP192">
        <v>21.8756475524476</v>
      </c>
      <c r="AQ192">
        <v>-1.4418282022185099E-4</v>
      </c>
      <c r="AR192">
        <v>78.858647777801593</v>
      </c>
      <c r="AS192">
        <v>19</v>
      </c>
      <c r="AT192">
        <v>4</v>
      </c>
      <c r="AU192">
        <f t="shared" si="95"/>
        <v>1</v>
      </c>
      <c r="AV192">
        <f t="shared" si="96"/>
        <v>0</v>
      </c>
      <c r="AW192">
        <f t="shared" si="97"/>
        <v>39031.335962965459</v>
      </c>
      <c r="AX192">
        <f t="shared" si="98"/>
        <v>2000.0288888888899</v>
      </c>
      <c r="AY192">
        <f t="shared" si="99"/>
        <v>1681.2240339998621</v>
      </c>
      <c r="AZ192">
        <f t="shared" si="100"/>
        <v>0.84059987500173616</v>
      </c>
      <c r="BA192">
        <f t="shared" si="101"/>
        <v>0.16075775875335066</v>
      </c>
      <c r="BB192">
        <v>2.2519999999999998</v>
      </c>
      <c r="BC192">
        <v>0.5</v>
      </c>
      <c r="BD192" t="s">
        <v>355</v>
      </c>
      <c r="BE192">
        <v>2</v>
      </c>
      <c r="BF192" t="b">
        <v>1</v>
      </c>
      <c r="BG192">
        <v>1657481051.0999999</v>
      </c>
      <c r="BH192">
        <v>929.94522222222201</v>
      </c>
      <c r="BI192">
        <v>975.52366666666705</v>
      </c>
      <c r="BJ192">
        <v>21.889611111111101</v>
      </c>
      <c r="BK192">
        <v>19.6740777777778</v>
      </c>
      <c r="BL192">
        <v>925.17433333333304</v>
      </c>
      <c r="BM192">
        <v>21.581677777777799</v>
      </c>
      <c r="BN192">
        <v>499.99299999999999</v>
      </c>
      <c r="BO192">
        <v>73.366177777777807</v>
      </c>
      <c r="BP192">
        <v>2.3970711111111102E-2</v>
      </c>
      <c r="BQ192">
        <v>25.070244444444398</v>
      </c>
      <c r="BR192">
        <v>24.897600000000001</v>
      </c>
      <c r="BS192">
        <v>999.9</v>
      </c>
      <c r="BT192">
        <v>0</v>
      </c>
      <c r="BU192">
        <v>0</v>
      </c>
      <c r="BV192">
        <v>9996.32</v>
      </c>
      <c r="BW192">
        <v>0</v>
      </c>
      <c r="BX192">
        <v>1619.31</v>
      </c>
      <c r="BY192">
        <v>-45.578466666666699</v>
      </c>
      <c r="BZ192">
        <v>950.75677777777798</v>
      </c>
      <c r="CA192">
        <v>995.10055555555596</v>
      </c>
      <c r="CB192">
        <v>2.2155188888888899</v>
      </c>
      <c r="CC192">
        <v>975.52366666666705</v>
      </c>
      <c r="CD192">
        <v>19.6740777777778</v>
      </c>
      <c r="CE192">
        <v>1.60595666666667</v>
      </c>
      <c r="CF192">
        <v>1.4434133333333301</v>
      </c>
      <c r="CG192">
        <v>14.016077777777801</v>
      </c>
      <c r="CH192">
        <v>12.3815333333333</v>
      </c>
      <c r="CI192">
        <v>2000.0288888888899</v>
      </c>
      <c r="CJ192">
        <v>0.980002777777778</v>
      </c>
      <c r="CK192">
        <v>1.9997222222222201E-2</v>
      </c>
      <c r="CL192">
        <v>0</v>
      </c>
      <c r="CM192">
        <v>2.5379444444444399</v>
      </c>
      <c r="CN192">
        <v>0</v>
      </c>
      <c r="CO192">
        <v>3653.21888888889</v>
      </c>
      <c r="CP192">
        <v>16705.677777777801</v>
      </c>
      <c r="CQ192">
        <v>45.375</v>
      </c>
      <c r="CR192">
        <v>48</v>
      </c>
      <c r="CS192">
        <v>46.652555555555601</v>
      </c>
      <c r="CT192">
        <v>45.561999999999998</v>
      </c>
      <c r="CU192">
        <v>44.701000000000001</v>
      </c>
      <c r="CV192">
        <v>1960.03555555556</v>
      </c>
      <c r="CW192">
        <v>39.992222222222203</v>
      </c>
      <c r="CX192">
        <v>0</v>
      </c>
      <c r="CY192">
        <v>1651547838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3.5000000000000003E-2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-44.780797499999998</v>
      </c>
      <c r="DO192">
        <v>-5.2075080675420704</v>
      </c>
      <c r="DP192">
        <v>0.561640374477966</v>
      </c>
      <c r="DQ192">
        <v>0</v>
      </c>
      <c r="DR192">
        <v>2.1520297500000001</v>
      </c>
      <c r="DS192">
        <v>0.26614727954971801</v>
      </c>
      <c r="DT192">
        <v>3.02938808579802E-2</v>
      </c>
      <c r="DU192">
        <v>0</v>
      </c>
      <c r="DV192">
        <v>0</v>
      </c>
      <c r="DW192">
        <v>2</v>
      </c>
      <c r="DX192" t="s">
        <v>357</v>
      </c>
      <c r="DY192">
        <v>2.8226599999999999</v>
      </c>
      <c r="DZ192">
        <v>2.6405400000000001</v>
      </c>
      <c r="EA192">
        <v>0.12941</v>
      </c>
      <c r="EB192">
        <v>0.13367899999999999</v>
      </c>
      <c r="EC192">
        <v>7.7538499999999996E-2</v>
      </c>
      <c r="ED192">
        <v>7.1999499999999994E-2</v>
      </c>
      <c r="EE192">
        <v>24202.2</v>
      </c>
      <c r="EF192">
        <v>21057.7</v>
      </c>
      <c r="EG192">
        <v>24910.799999999999</v>
      </c>
      <c r="EH192">
        <v>23694.400000000001</v>
      </c>
      <c r="EI192">
        <v>39274.6</v>
      </c>
      <c r="EJ192">
        <v>36435.699999999997</v>
      </c>
      <c r="EK192">
        <v>45087.5</v>
      </c>
      <c r="EL192">
        <v>42318.8</v>
      </c>
      <c r="EM192">
        <v>1.72875</v>
      </c>
      <c r="EN192">
        <v>2.0554000000000001</v>
      </c>
      <c r="EO192">
        <v>-1.3410999999999999E-2</v>
      </c>
      <c r="EP192">
        <v>0</v>
      </c>
      <c r="EQ192">
        <v>25.119199999999999</v>
      </c>
      <c r="ER192">
        <v>999.9</v>
      </c>
      <c r="ES192">
        <v>33.463999999999999</v>
      </c>
      <c r="ET192">
        <v>39.247</v>
      </c>
      <c r="EU192">
        <v>32.479700000000001</v>
      </c>
      <c r="EV192">
        <v>51.720799999999997</v>
      </c>
      <c r="EW192">
        <v>29.0745</v>
      </c>
      <c r="EX192">
        <v>2</v>
      </c>
      <c r="EY192">
        <v>0.347497</v>
      </c>
      <c r="EZ192">
        <v>3.6363799999999999</v>
      </c>
      <c r="FA192">
        <v>20.207100000000001</v>
      </c>
      <c r="FB192">
        <v>5.2337600000000002</v>
      </c>
      <c r="FC192">
        <v>11.992000000000001</v>
      </c>
      <c r="FD192">
        <v>4.9555499999999997</v>
      </c>
      <c r="FE192">
        <v>3.3039299999999998</v>
      </c>
      <c r="FF192">
        <v>348.2</v>
      </c>
      <c r="FG192">
        <v>9999</v>
      </c>
      <c r="FH192">
        <v>9999</v>
      </c>
      <c r="FI192">
        <v>6256.4</v>
      </c>
      <c r="FJ192">
        <v>1.8682300000000001</v>
      </c>
      <c r="FK192">
        <v>1.8640099999999999</v>
      </c>
      <c r="FL192">
        <v>1.87137</v>
      </c>
      <c r="FM192">
        <v>1.8625400000000001</v>
      </c>
      <c r="FN192">
        <v>1.86188</v>
      </c>
      <c r="FO192">
        <v>1.86829</v>
      </c>
      <c r="FP192">
        <v>1.8583700000000001</v>
      </c>
      <c r="FQ192">
        <v>1.8646199999999999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4.7949999999999999</v>
      </c>
      <c r="GF192">
        <v>0.30719999999999997</v>
      </c>
      <c r="GG192">
        <v>1.5888367920270901</v>
      </c>
      <c r="GH192">
        <v>4.7671702753221603E-3</v>
      </c>
      <c r="GI192">
        <v>-2.2125445796511702E-6</v>
      </c>
      <c r="GJ192">
        <v>8.4011376092462001E-10</v>
      </c>
      <c r="GK192">
        <v>-6.0944756582233202E-2</v>
      </c>
      <c r="GL192">
        <v>-8.7290647325877699E-3</v>
      </c>
      <c r="GM192">
        <v>1.43137740804298E-3</v>
      </c>
      <c r="GN192">
        <v>-1.08861914993027E-5</v>
      </c>
      <c r="GO192">
        <v>12</v>
      </c>
      <c r="GP192">
        <v>2219</v>
      </c>
      <c r="GQ192">
        <v>4</v>
      </c>
      <c r="GR192">
        <v>38</v>
      </c>
      <c r="GS192">
        <v>3048.9</v>
      </c>
      <c r="GT192">
        <v>3048.9</v>
      </c>
      <c r="GU192">
        <v>2.6013199999999999</v>
      </c>
      <c r="GV192">
        <v>2.4084500000000002</v>
      </c>
      <c r="GW192">
        <v>1.9982899999999999</v>
      </c>
      <c r="GX192">
        <v>2.7014200000000002</v>
      </c>
      <c r="GY192">
        <v>2.0935100000000002</v>
      </c>
      <c r="GZ192">
        <v>2.4145500000000002</v>
      </c>
      <c r="HA192">
        <v>44.417700000000004</v>
      </c>
      <c r="HB192">
        <v>13.457800000000001</v>
      </c>
      <c r="HC192">
        <v>18</v>
      </c>
      <c r="HD192">
        <v>424.60599999999999</v>
      </c>
      <c r="HE192">
        <v>641.85400000000004</v>
      </c>
      <c r="HF192">
        <v>21.2212</v>
      </c>
      <c r="HG192">
        <v>31.976700000000001</v>
      </c>
      <c r="HH192">
        <v>29.9985</v>
      </c>
      <c r="HI192">
        <v>32.086100000000002</v>
      </c>
      <c r="HJ192">
        <v>32.058199999999999</v>
      </c>
      <c r="HK192">
        <v>52.058799999999998</v>
      </c>
      <c r="HL192">
        <v>47.231699999999996</v>
      </c>
      <c r="HM192">
        <v>0</v>
      </c>
      <c r="HN192">
        <v>21.297699999999999</v>
      </c>
      <c r="HO192">
        <v>1005</v>
      </c>
      <c r="HP192">
        <v>19.563500000000001</v>
      </c>
      <c r="HQ192">
        <v>95.385499999999993</v>
      </c>
      <c r="HR192">
        <v>99.450699999999998</v>
      </c>
    </row>
    <row r="193" spans="1:226" x14ac:dyDescent="0.2">
      <c r="A193">
        <v>177</v>
      </c>
      <c r="B193">
        <v>1657481058.5999999</v>
      </c>
      <c r="C193">
        <v>1789.5999999046301</v>
      </c>
      <c r="D193" t="s">
        <v>713</v>
      </c>
      <c r="E193" t="s">
        <v>714</v>
      </c>
      <c r="F193">
        <v>5</v>
      </c>
      <c r="G193" t="s">
        <v>596</v>
      </c>
      <c r="H193" t="s">
        <v>354</v>
      </c>
      <c r="I193">
        <v>1657481055.8</v>
      </c>
      <c r="J193">
        <f t="shared" si="68"/>
        <v>4.9413991623421796E-3</v>
      </c>
      <c r="K193">
        <f t="shared" si="69"/>
        <v>4.9413991623421794</v>
      </c>
      <c r="L193">
        <f t="shared" si="70"/>
        <v>47.6021984048623</v>
      </c>
      <c r="M193">
        <f t="shared" si="71"/>
        <v>945.81010000000003</v>
      </c>
      <c r="N193">
        <f t="shared" si="72"/>
        <v>583.26512368340093</v>
      </c>
      <c r="O193">
        <f t="shared" si="73"/>
        <v>42.804961225922263</v>
      </c>
      <c r="P193">
        <f t="shared" si="74"/>
        <v>69.411598625878582</v>
      </c>
      <c r="Q193">
        <f t="shared" si="75"/>
        <v>0.23437958183099714</v>
      </c>
      <c r="R193">
        <f t="shared" si="76"/>
        <v>3.3061628934803466</v>
      </c>
      <c r="S193">
        <f t="shared" si="77"/>
        <v>0.22552458655582008</v>
      </c>
      <c r="T193">
        <f t="shared" si="78"/>
        <v>0.14172057889647141</v>
      </c>
      <c r="U193">
        <f t="shared" si="79"/>
        <v>321.51270779999999</v>
      </c>
      <c r="V193">
        <f t="shared" si="80"/>
        <v>25.617582886729398</v>
      </c>
      <c r="W193">
        <f t="shared" si="81"/>
        <v>24.895630000000001</v>
      </c>
      <c r="X193">
        <f t="shared" si="82"/>
        <v>3.159945932848002</v>
      </c>
      <c r="Y193">
        <f t="shared" si="83"/>
        <v>50.235871821173504</v>
      </c>
      <c r="Z193">
        <f t="shared" si="84"/>
        <v>1.6041452399166567</v>
      </c>
      <c r="AA193">
        <f t="shared" si="85"/>
        <v>3.1932266361913491</v>
      </c>
      <c r="AB193">
        <f t="shared" si="86"/>
        <v>1.5558006929313453</v>
      </c>
      <c r="AC193">
        <f t="shared" si="87"/>
        <v>-217.91570305929011</v>
      </c>
      <c r="AD193">
        <f t="shared" si="88"/>
        <v>31.318876151107901</v>
      </c>
      <c r="AE193">
        <f t="shared" si="89"/>
        <v>2.00340961056845</v>
      </c>
      <c r="AF193">
        <f t="shared" si="90"/>
        <v>136.91929050238622</v>
      </c>
      <c r="AG193">
        <f t="shared" si="91"/>
        <v>96.493297658609819</v>
      </c>
      <c r="AH193">
        <f t="shared" si="92"/>
        <v>5.0375699334081432</v>
      </c>
      <c r="AI193">
        <f t="shared" si="93"/>
        <v>47.6021984048623</v>
      </c>
      <c r="AJ193">
        <v>1010.3299132795401</v>
      </c>
      <c r="AK193">
        <v>974.88025454545402</v>
      </c>
      <c r="AL193">
        <v>3.4659922961524301</v>
      </c>
      <c r="AM193">
        <v>66.223710753450206</v>
      </c>
      <c r="AN193">
        <f t="shared" si="94"/>
        <v>4.9413991623421794</v>
      </c>
      <c r="AO193">
        <v>19.639106898791301</v>
      </c>
      <c r="AP193">
        <v>21.845274125874099</v>
      </c>
      <c r="AQ193">
        <v>-6.2967624579110901E-3</v>
      </c>
      <c r="AR193">
        <v>78.858647777801593</v>
      </c>
      <c r="AS193">
        <v>19</v>
      </c>
      <c r="AT193">
        <v>4</v>
      </c>
      <c r="AU193">
        <f t="shared" si="95"/>
        <v>1</v>
      </c>
      <c r="AV193">
        <f t="shared" si="96"/>
        <v>0</v>
      </c>
      <c r="AW193">
        <f t="shared" si="97"/>
        <v>39095.442436088058</v>
      </c>
      <c r="AX193">
        <f t="shared" si="98"/>
        <v>1999.9829999999999</v>
      </c>
      <c r="AY193">
        <f t="shared" si="99"/>
        <v>1681.1854199999998</v>
      </c>
      <c r="AZ193">
        <f t="shared" si="100"/>
        <v>0.84059985509876822</v>
      </c>
      <c r="BA193">
        <f t="shared" si="101"/>
        <v>0.16075772034062288</v>
      </c>
      <c r="BB193">
        <v>2.2519999999999998</v>
      </c>
      <c r="BC193">
        <v>0.5</v>
      </c>
      <c r="BD193" t="s">
        <v>355</v>
      </c>
      <c r="BE193">
        <v>2</v>
      </c>
      <c r="BF193" t="b">
        <v>1</v>
      </c>
      <c r="BG193">
        <v>1657481055.8</v>
      </c>
      <c r="BH193">
        <v>945.81010000000003</v>
      </c>
      <c r="BI193">
        <v>991.41240000000005</v>
      </c>
      <c r="BJ193">
        <v>21.858260000000001</v>
      </c>
      <c r="BK193">
        <v>19.639140000000001</v>
      </c>
      <c r="BL193">
        <v>940.99469999999997</v>
      </c>
      <c r="BM193">
        <v>21.551469999999998</v>
      </c>
      <c r="BN193">
        <v>500.04660000000001</v>
      </c>
      <c r="BO193">
        <v>73.364710000000002</v>
      </c>
      <c r="BP193">
        <v>2.3804909999999999E-2</v>
      </c>
      <c r="BQ193">
        <v>25.071339999999999</v>
      </c>
      <c r="BR193">
        <v>24.895630000000001</v>
      </c>
      <c r="BS193">
        <v>999.9</v>
      </c>
      <c r="BT193">
        <v>0</v>
      </c>
      <c r="BU193">
        <v>0</v>
      </c>
      <c r="BV193">
        <v>10013.688</v>
      </c>
      <c r="BW193">
        <v>0</v>
      </c>
      <c r="BX193">
        <v>1526.778</v>
      </c>
      <c r="BY193">
        <v>-45.602359999999997</v>
      </c>
      <c r="BZ193">
        <v>966.94579999999996</v>
      </c>
      <c r="CA193">
        <v>1011.273</v>
      </c>
      <c r="CB193">
        <v>2.2191239999999999</v>
      </c>
      <c r="CC193">
        <v>991.41240000000005</v>
      </c>
      <c r="CD193">
        <v>19.639140000000001</v>
      </c>
      <c r="CE193">
        <v>1.603626</v>
      </c>
      <c r="CF193">
        <v>1.4408190000000001</v>
      </c>
      <c r="CG193">
        <v>13.993690000000001</v>
      </c>
      <c r="CH193">
        <v>12.354179999999999</v>
      </c>
      <c r="CI193">
        <v>1999.9829999999999</v>
      </c>
      <c r="CJ193">
        <v>0.98000500000000001</v>
      </c>
      <c r="CK193">
        <v>1.9995499999999999E-2</v>
      </c>
      <c r="CL193">
        <v>0</v>
      </c>
      <c r="CM193">
        <v>2.3991400000000001</v>
      </c>
      <c r="CN193">
        <v>0</v>
      </c>
      <c r="CO193">
        <v>3598.9369999999999</v>
      </c>
      <c r="CP193">
        <v>16705.3</v>
      </c>
      <c r="CQ193">
        <v>45.375</v>
      </c>
      <c r="CR193">
        <v>48</v>
      </c>
      <c r="CS193">
        <v>46.680799999999998</v>
      </c>
      <c r="CT193">
        <v>45.618699999999997</v>
      </c>
      <c r="CU193">
        <v>44.7059</v>
      </c>
      <c r="CV193">
        <v>1959.9929999999999</v>
      </c>
      <c r="CW193">
        <v>39.99</v>
      </c>
      <c r="CX193">
        <v>0</v>
      </c>
      <c r="CY193">
        <v>1651547842.8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3.5000000000000003E-2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-45.243817499999999</v>
      </c>
      <c r="DO193">
        <v>-3.5672724202626598</v>
      </c>
      <c r="DP193">
        <v>0.46085305081310901</v>
      </c>
      <c r="DQ193">
        <v>0</v>
      </c>
      <c r="DR193">
        <v>2.1791067499999999</v>
      </c>
      <c r="DS193">
        <v>0.37391943714821702</v>
      </c>
      <c r="DT193">
        <v>3.9126588107545303E-2</v>
      </c>
      <c r="DU193">
        <v>0</v>
      </c>
      <c r="DV193">
        <v>0</v>
      </c>
      <c r="DW193">
        <v>2</v>
      </c>
      <c r="DX193" t="s">
        <v>357</v>
      </c>
      <c r="DY193">
        <v>2.8226200000000001</v>
      </c>
      <c r="DZ193">
        <v>2.6400999999999999</v>
      </c>
      <c r="EA193">
        <v>0.13092699999999999</v>
      </c>
      <c r="EB193">
        <v>0.135101</v>
      </c>
      <c r="EC193">
        <v>7.7466900000000005E-2</v>
      </c>
      <c r="ED193">
        <v>7.1993000000000001E-2</v>
      </c>
      <c r="EE193">
        <v>24161.1</v>
      </c>
      <c r="EF193">
        <v>21023.7</v>
      </c>
      <c r="EG193">
        <v>24911.8</v>
      </c>
      <c r="EH193">
        <v>23695</v>
      </c>
      <c r="EI193">
        <v>39278.800000000003</v>
      </c>
      <c r="EJ193">
        <v>36436.9</v>
      </c>
      <c r="EK193">
        <v>45088.800000000003</v>
      </c>
      <c r="EL193">
        <v>42319.8</v>
      </c>
      <c r="EM193">
        <v>1.7287300000000001</v>
      </c>
      <c r="EN193">
        <v>2.0558200000000002</v>
      </c>
      <c r="EO193">
        <v>-1.25691E-2</v>
      </c>
      <c r="EP193">
        <v>0</v>
      </c>
      <c r="EQ193">
        <v>25.102399999999999</v>
      </c>
      <c r="ER193">
        <v>999.9</v>
      </c>
      <c r="ES193">
        <v>33.439</v>
      </c>
      <c r="ET193">
        <v>39.277000000000001</v>
      </c>
      <c r="EU193">
        <v>32.507399999999997</v>
      </c>
      <c r="EV193">
        <v>52.150799999999997</v>
      </c>
      <c r="EW193">
        <v>29.102599999999999</v>
      </c>
      <c r="EX193">
        <v>2</v>
      </c>
      <c r="EY193">
        <v>0.34595799999999999</v>
      </c>
      <c r="EZ193">
        <v>3.56982</v>
      </c>
      <c r="FA193">
        <v>20.208500000000001</v>
      </c>
      <c r="FB193">
        <v>5.23346</v>
      </c>
      <c r="FC193">
        <v>11.992000000000001</v>
      </c>
      <c r="FD193">
        <v>4.9555999999999996</v>
      </c>
      <c r="FE193">
        <v>3.3039499999999999</v>
      </c>
      <c r="FF193">
        <v>348.2</v>
      </c>
      <c r="FG193">
        <v>9999</v>
      </c>
      <c r="FH193">
        <v>9999</v>
      </c>
      <c r="FI193">
        <v>6256.7</v>
      </c>
      <c r="FJ193">
        <v>1.8682099999999999</v>
      </c>
      <c r="FK193">
        <v>1.8640099999999999</v>
      </c>
      <c r="FL193">
        <v>1.87137</v>
      </c>
      <c r="FM193">
        <v>1.8625100000000001</v>
      </c>
      <c r="FN193">
        <v>1.86188</v>
      </c>
      <c r="FO193">
        <v>1.8682700000000001</v>
      </c>
      <c r="FP193">
        <v>1.8583700000000001</v>
      </c>
      <c r="FQ193">
        <v>1.8646199999999999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4.8419999999999996</v>
      </c>
      <c r="GF193">
        <v>0.30620000000000003</v>
      </c>
      <c r="GG193">
        <v>1.5888367920270901</v>
      </c>
      <c r="GH193">
        <v>4.7671702753221603E-3</v>
      </c>
      <c r="GI193">
        <v>-2.2125445796511702E-6</v>
      </c>
      <c r="GJ193">
        <v>8.4011376092462001E-10</v>
      </c>
      <c r="GK193">
        <v>-6.0944756582233202E-2</v>
      </c>
      <c r="GL193">
        <v>-8.7290647325877699E-3</v>
      </c>
      <c r="GM193">
        <v>1.43137740804298E-3</v>
      </c>
      <c r="GN193">
        <v>-1.08861914993027E-5</v>
      </c>
      <c r="GO193">
        <v>12</v>
      </c>
      <c r="GP193">
        <v>2219</v>
      </c>
      <c r="GQ193">
        <v>4</v>
      </c>
      <c r="GR193">
        <v>38</v>
      </c>
      <c r="GS193">
        <v>3049</v>
      </c>
      <c r="GT193">
        <v>3049</v>
      </c>
      <c r="GU193">
        <v>2.6355</v>
      </c>
      <c r="GV193">
        <v>2.3022499999999999</v>
      </c>
      <c r="GW193">
        <v>1.9982899999999999</v>
      </c>
      <c r="GX193">
        <v>2.7014200000000002</v>
      </c>
      <c r="GY193">
        <v>2.0935100000000002</v>
      </c>
      <c r="GZ193">
        <v>2.35229</v>
      </c>
      <c r="HA193">
        <v>44.417700000000004</v>
      </c>
      <c r="HB193">
        <v>13.440300000000001</v>
      </c>
      <c r="HC193">
        <v>18</v>
      </c>
      <c r="HD193">
        <v>424.51799999999997</v>
      </c>
      <c r="HE193">
        <v>642.05600000000004</v>
      </c>
      <c r="HF193">
        <v>21.296600000000002</v>
      </c>
      <c r="HG193">
        <v>31.9603</v>
      </c>
      <c r="HH193">
        <v>29.9985</v>
      </c>
      <c r="HI193">
        <v>32.0747</v>
      </c>
      <c r="HJ193">
        <v>32.0441</v>
      </c>
      <c r="HK193">
        <v>52.756399999999999</v>
      </c>
      <c r="HL193">
        <v>47.231699999999996</v>
      </c>
      <c r="HM193">
        <v>0</v>
      </c>
      <c r="HN193">
        <v>21.370899999999999</v>
      </c>
      <c r="HO193">
        <v>1025.08</v>
      </c>
      <c r="HP193">
        <v>19.555499999999999</v>
      </c>
      <c r="HQ193">
        <v>95.388599999999997</v>
      </c>
      <c r="HR193">
        <v>99.453100000000006</v>
      </c>
    </row>
    <row r="194" spans="1:226" x14ac:dyDescent="0.2">
      <c r="A194">
        <v>178</v>
      </c>
      <c r="B194">
        <v>1657481063.5999999</v>
      </c>
      <c r="C194">
        <v>1794.5999999046301</v>
      </c>
      <c r="D194" t="s">
        <v>715</v>
      </c>
      <c r="E194" t="s">
        <v>716</v>
      </c>
      <c r="F194">
        <v>5</v>
      </c>
      <c r="G194" t="s">
        <v>596</v>
      </c>
      <c r="H194" t="s">
        <v>354</v>
      </c>
      <c r="I194">
        <v>1657481061.0999999</v>
      </c>
      <c r="J194">
        <f t="shared" si="68"/>
        <v>4.9407284817266483E-3</v>
      </c>
      <c r="K194">
        <f t="shared" si="69"/>
        <v>4.9407284817266479</v>
      </c>
      <c r="L194">
        <f t="shared" si="70"/>
        <v>48.87939084816454</v>
      </c>
      <c r="M194">
        <f t="shared" si="71"/>
        <v>963.346</v>
      </c>
      <c r="N194">
        <f t="shared" si="72"/>
        <v>590.73589429039669</v>
      </c>
      <c r="O194">
        <f t="shared" si="73"/>
        <v>43.352053641145545</v>
      </c>
      <c r="P194">
        <f t="shared" si="74"/>
        <v>70.696613953261718</v>
      </c>
      <c r="Q194">
        <f t="shared" si="75"/>
        <v>0.23400096231253664</v>
      </c>
      <c r="R194">
        <f t="shared" si="76"/>
        <v>3.2956669697418781</v>
      </c>
      <c r="S194">
        <f t="shared" si="77"/>
        <v>0.22514700563893536</v>
      </c>
      <c r="T194">
        <f t="shared" si="78"/>
        <v>0.14148445890053052</v>
      </c>
      <c r="U194">
        <f t="shared" si="79"/>
        <v>321.51134233333255</v>
      </c>
      <c r="V194">
        <f t="shared" si="80"/>
        <v>25.633022200320838</v>
      </c>
      <c r="W194">
        <f t="shared" si="81"/>
        <v>24.897944444444398</v>
      </c>
      <c r="X194">
        <f t="shared" si="82"/>
        <v>3.160382326958886</v>
      </c>
      <c r="Y194">
        <f t="shared" si="83"/>
        <v>50.134485276301199</v>
      </c>
      <c r="Z194">
        <f t="shared" si="84"/>
        <v>1.6022112762544156</v>
      </c>
      <c r="AA194">
        <f t="shared" si="85"/>
        <v>3.1958267197205834</v>
      </c>
      <c r="AB194">
        <f t="shared" si="86"/>
        <v>1.5581710507044704</v>
      </c>
      <c r="AC194">
        <f t="shared" si="87"/>
        <v>-217.88612604414519</v>
      </c>
      <c r="AD194">
        <f t="shared" si="88"/>
        <v>33.235282453567329</v>
      </c>
      <c r="AE194">
        <f t="shared" si="89"/>
        <v>2.1329408539193935</v>
      </c>
      <c r="AF194">
        <f t="shared" si="90"/>
        <v>138.99343959667411</v>
      </c>
      <c r="AG194">
        <f t="shared" si="91"/>
        <v>97.017054738590716</v>
      </c>
      <c r="AH194">
        <f t="shared" si="92"/>
        <v>4.9891946119786796</v>
      </c>
      <c r="AI194">
        <f t="shared" si="93"/>
        <v>48.87939084816454</v>
      </c>
      <c r="AJ194">
        <v>1027.30954521788</v>
      </c>
      <c r="AK194">
        <v>991.63661818181799</v>
      </c>
      <c r="AL194">
        <v>3.37170219891311</v>
      </c>
      <c r="AM194">
        <v>66.223710753450206</v>
      </c>
      <c r="AN194">
        <f t="shared" si="94"/>
        <v>4.9407284817266479</v>
      </c>
      <c r="AO194">
        <v>19.635385614978599</v>
      </c>
      <c r="AP194">
        <v>21.825951048951101</v>
      </c>
      <c r="AQ194">
        <v>-2.9129717429329598E-3</v>
      </c>
      <c r="AR194">
        <v>78.858647777801593</v>
      </c>
      <c r="AS194">
        <v>19</v>
      </c>
      <c r="AT194">
        <v>4</v>
      </c>
      <c r="AU194">
        <f t="shared" si="95"/>
        <v>1</v>
      </c>
      <c r="AV194">
        <f t="shared" si="96"/>
        <v>0</v>
      </c>
      <c r="AW194">
        <f t="shared" si="97"/>
        <v>38930.061442500017</v>
      </c>
      <c r="AX194">
        <f t="shared" si="98"/>
        <v>1999.97444444444</v>
      </c>
      <c r="AY194">
        <f t="shared" si="99"/>
        <v>1681.1782333333292</v>
      </c>
      <c r="AZ194">
        <f t="shared" si="100"/>
        <v>0.84059985766484779</v>
      </c>
      <c r="BA194">
        <f t="shared" si="101"/>
        <v>0.16075772529315649</v>
      </c>
      <c r="BB194">
        <v>2.2519999999999998</v>
      </c>
      <c r="BC194">
        <v>0.5</v>
      </c>
      <c r="BD194" t="s">
        <v>355</v>
      </c>
      <c r="BE194">
        <v>2</v>
      </c>
      <c r="BF194" t="b">
        <v>1</v>
      </c>
      <c r="BG194">
        <v>1657481061.0999999</v>
      </c>
      <c r="BH194">
        <v>963.346</v>
      </c>
      <c r="BI194">
        <v>1009.21222222222</v>
      </c>
      <c r="BJ194">
        <v>21.8325</v>
      </c>
      <c r="BK194">
        <v>19.6341888888889</v>
      </c>
      <c r="BL194">
        <v>958.48088888888901</v>
      </c>
      <c r="BM194">
        <v>21.526644444444401</v>
      </c>
      <c r="BN194">
        <v>499.94577777777801</v>
      </c>
      <c r="BO194">
        <v>73.362333333333297</v>
      </c>
      <c r="BP194">
        <v>2.4190255555555599E-2</v>
      </c>
      <c r="BQ194">
        <v>25.085000000000001</v>
      </c>
      <c r="BR194">
        <v>24.897944444444398</v>
      </c>
      <c r="BS194">
        <v>999.9</v>
      </c>
      <c r="BT194">
        <v>0</v>
      </c>
      <c r="BU194">
        <v>0</v>
      </c>
      <c r="BV194">
        <v>9970.3488888888896</v>
      </c>
      <c r="BW194">
        <v>0</v>
      </c>
      <c r="BX194">
        <v>1371.03555555556</v>
      </c>
      <c r="BY194">
        <v>-45.866622222222198</v>
      </c>
      <c r="BZ194">
        <v>984.84777777777799</v>
      </c>
      <c r="CA194">
        <v>1029.4255555555601</v>
      </c>
      <c r="CB194">
        <v>2.1983044444444402</v>
      </c>
      <c r="CC194">
        <v>1009.21222222222</v>
      </c>
      <c r="CD194">
        <v>19.6341888888889</v>
      </c>
      <c r="CE194">
        <v>1.60168222222222</v>
      </c>
      <c r="CF194">
        <v>1.44040888888889</v>
      </c>
      <c r="CG194">
        <v>13.975</v>
      </c>
      <c r="CH194">
        <v>12.349866666666699</v>
      </c>
      <c r="CI194">
        <v>1999.97444444444</v>
      </c>
      <c r="CJ194">
        <v>0.980005666666667</v>
      </c>
      <c r="CK194">
        <v>1.9994811111111101E-2</v>
      </c>
      <c r="CL194">
        <v>0</v>
      </c>
      <c r="CM194">
        <v>2.5857000000000001</v>
      </c>
      <c r="CN194">
        <v>0</v>
      </c>
      <c r="CO194">
        <v>3500.9311111111101</v>
      </c>
      <c r="CP194">
        <v>16705.244444444401</v>
      </c>
      <c r="CQ194">
        <v>45.402555555555601</v>
      </c>
      <c r="CR194">
        <v>48.013777777777797</v>
      </c>
      <c r="CS194">
        <v>46.686999999999998</v>
      </c>
      <c r="CT194">
        <v>45.652555555555601</v>
      </c>
      <c r="CU194">
        <v>44.715000000000003</v>
      </c>
      <c r="CV194">
        <v>1959.98444444444</v>
      </c>
      <c r="CW194">
        <v>39.99</v>
      </c>
      <c r="CX194">
        <v>0</v>
      </c>
      <c r="CY194">
        <v>1651547848.2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3.5000000000000003E-2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-45.459470000000003</v>
      </c>
      <c r="DO194">
        <v>-2.4445148217636099</v>
      </c>
      <c r="DP194">
        <v>0.36677507767022599</v>
      </c>
      <c r="DQ194">
        <v>0</v>
      </c>
      <c r="DR194">
        <v>2.1927357500000002</v>
      </c>
      <c r="DS194">
        <v>0.23201392120074499</v>
      </c>
      <c r="DT194">
        <v>3.1635529305474003E-2</v>
      </c>
      <c r="DU194">
        <v>0</v>
      </c>
      <c r="DV194">
        <v>0</v>
      </c>
      <c r="DW194">
        <v>2</v>
      </c>
      <c r="DX194" t="s">
        <v>357</v>
      </c>
      <c r="DY194">
        <v>2.82294</v>
      </c>
      <c r="DZ194">
        <v>2.6405500000000002</v>
      </c>
      <c r="EA194">
        <v>0.13239799999999999</v>
      </c>
      <c r="EB194">
        <v>0.136601</v>
      </c>
      <c r="EC194">
        <v>7.7425999999999995E-2</v>
      </c>
      <c r="ED194">
        <v>7.1984999999999993E-2</v>
      </c>
      <c r="EE194">
        <v>24120.799999999999</v>
      </c>
      <c r="EF194">
        <v>20988</v>
      </c>
      <c r="EG194">
        <v>24912.3</v>
      </c>
      <c r="EH194">
        <v>23695.7</v>
      </c>
      <c r="EI194">
        <v>39281.5</v>
      </c>
      <c r="EJ194">
        <v>36438.300000000003</v>
      </c>
      <c r="EK194">
        <v>45089.8</v>
      </c>
      <c r="EL194">
        <v>42321</v>
      </c>
      <c r="EM194">
        <v>1.72892</v>
      </c>
      <c r="EN194">
        <v>2.0556199999999998</v>
      </c>
      <c r="EO194">
        <v>-1.1146100000000001E-2</v>
      </c>
      <c r="EP194">
        <v>0</v>
      </c>
      <c r="EQ194">
        <v>25.087700000000002</v>
      </c>
      <c r="ER194">
        <v>999.9</v>
      </c>
      <c r="ES194">
        <v>33.439</v>
      </c>
      <c r="ET194">
        <v>39.286999999999999</v>
      </c>
      <c r="EU194">
        <v>32.529000000000003</v>
      </c>
      <c r="EV194">
        <v>51.710799999999999</v>
      </c>
      <c r="EW194">
        <v>29.038499999999999</v>
      </c>
      <c r="EX194">
        <v>2</v>
      </c>
      <c r="EY194">
        <v>0.34436</v>
      </c>
      <c r="EZ194">
        <v>3.4830100000000002</v>
      </c>
      <c r="FA194">
        <v>20.209900000000001</v>
      </c>
      <c r="FB194">
        <v>5.2340600000000004</v>
      </c>
      <c r="FC194">
        <v>11.992000000000001</v>
      </c>
      <c r="FD194">
        <v>4.9557000000000002</v>
      </c>
      <c r="FE194">
        <v>3.3039999999999998</v>
      </c>
      <c r="FF194">
        <v>348.2</v>
      </c>
      <c r="FG194">
        <v>9999</v>
      </c>
      <c r="FH194">
        <v>9999</v>
      </c>
      <c r="FI194">
        <v>6256.7</v>
      </c>
      <c r="FJ194">
        <v>1.8682399999999999</v>
      </c>
      <c r="FK194">
        <v>1.8640099999999999</v>
      </c>
      <c r="FL194">
        <v>1.8714</v>
      </c>
      <c r="FM194">
        <v>1.86253</v>
      </c>
      <c r="FN194">
        <v>1.86188</v>
      </c>
      <c r="FO194">
        <v>1.8682700000000001</v>
      </c>
      <c r="FP194">
        <v>1.8583700000000001</v>
      </c>
      <c r="FQ194">
        <v>1.8646199999999999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4.8890000000000002</v>
      </c>
      <c r="GF194">
        <v>0.30549999999999999</v>
      </c>
      <c r="GG194">
        <v>1.5888367920270901</v>
      </c>
      <c r="GH194">
        <v>4.7671702753221603E-3</v>
      </c>
      <c r="GI194">
        <v>-2.2125445796511702E-6</v>
      </c>
      <c r="GJ194">
        <v>8.4011376092462001E-10</v>
      </c>
      <c r="GK194">
        <v>-6.0944756582233202E-2</v>
      </c>
      <c r="GL194">
        <v>-8.7290647325877699E-3</v>
      </c>
      <c r="GM194">
        <v>1.43137740804298E-3</v>
      </c>
      <c r="GN194">
        <v>-1.08861914993027E-5</v>
      </c>
      <c r="GO194">
        <v>12</v>
      </c>
      <c r="GP194">
        <v>2219</v>
      </c>
      <c r="GQ194">
        <v>4</v>
      </c>
      <c r="GR194">
        <v>38</v>
      </c>
      <c r="GS194">
        <v>3049.1</v>
      </c>
      <c r="GT194">
        <v>3049.1</v>
      </c>
      <c r="GU194">
        <v>2.6696800000000001</v>
      </c>
      <c r="GV194">
        <v>2.4121100000000002</v>
      </c>
      <c r="GW194">
        <v>1.9982899999999999</v>
      </c>
      <c r="GX194">
        <v>2.7014200000000002</v>
      </c>
      <c r="GY194">
        <v>2.0935100000000002</v>
      </c>
      <c r="GZ194">
        <v>2.4133300000000002</v>
      </c>
      <c r="HA194">
        <v>44.417700000000004</v>
      </c>
      <c r="HB194">
        <v>13.457800000000001</v>
      </c>
      <c r="HC194">
        <v>18</v>
      </c>
      <c r="HD194">
        <v>424.54300000000001</v>
      </c>
      <c r="HE194">
        <v>641.73800000000006</v>
      </c>
      <c r="HF194">
        <v>21.369299999999999</v>
      </c>
      <c r="HG194">
        <v>31.944099999999999</v>
      </c>
      <c r="HH194">
        <v>29.9985</v>
      </c>
      <c r="HI194">
        <v>32.060699999999997</v>
      </c>
      <c r="HJ194">
        <v>32.03</v>
      </c>
      <c r="HK194">
        <v>53.411700000000003</v>
      </c>
      <c r="HL194">
        <v>47.502099999999999</v>
      </c>
      <c r="HM194">
        <v>0</v>
      </c>
      <c r="HN194">
        <v>21.442499999999999</v>
      </c>
      <c r="HO194">
        <v>1038.49</v>
      </c>
      <c r="HP194">
        <v>19.553100000000001</v>
      </c>
      <c r="HQ194">
        <v>95.390699999999995</v>
      </c>
      <c r="HR194">
        <v>99.456100000000006</v>
      </c>
    </row>
    <row r="195" spans="1:226" x14ac:dyDescent="0.2">
      <c r="A195">
        <v>179</v>
      </c>
      <c r="B195">
        <v>1657481068.0999999</v>
      </c>
      <c r="C195">
        <v>1799.0999999046301</v>
      </c>
      <c r="D195" t="s">
        <v>717</v>
      </c>
      <c r="E195" t="s">
        <v>718</v>
      </c>
      <c r="F195">
        <v>5</v>
      </c>
      <c r="G195" t="s">
        <v>596</v>
      </c>
      <c r="H195" t="s">
        <v>354</v>
      </c>
      <c r="I195">
        <v>1657481065.54444</v>
      </c>
      <c r="J195">
        <f t="shared" si="68"/>
        <v>4.9672633713673453E-3</v>
      </c>
      <c r="K195">
        <f t="shared" si="69"/>
        <v>4.9672633713673449</v>
      </c>
      <c r="L195">
        <f t="shared" si="70"/>
        <v>48.693351695039667</v>
      </c>
      <c r="M195">
        <f t="shared" si="71"/>
        <v>978.243333333333</v>
      </c>
      <c r="N195">
        <f t="shared" si="72"/>
        <v>607.16130563366903</v>
      </c>
      <c r="O195">
        <f t="shared" si="73"/>
        <v>44.557270141898115</v>
      </c>
      <c r="P195">
        <f t="shared" si="74"/>
        <v>71.789575625794171</v>
      </c>
      <c r="Q195">
        <f t="shared" si="75"/>
        <v>0.23458037847717803</v>
      </c>
      <c r="R195">
        <f t="shared" si="76"/>
        <v>3.3010691655621458</v>
      </c>
      <c r="S195">
        <f t="shared" si="77"/>
        <v>0.22569738389242847</v>
      </c>
      <c r="T195">
        <f t="shared" si="78"/>
        <v>0.14183094022975673</v>
      </c>
      <c r="U195">
        <f t="shared" si="79"/>
        <v>321.5053091408497</v>
      </c>
      <c r="V195">
        <f t="shared" si="80"/>
        <v>25.639430774730908</v>
      </c>
      <c r="W195">
        <f t="shared" si="81"/>
        <v>24.9179777777778</v>
      </c>
      <c r="X195">
        <f t="shared" si="82"/>
        <v>3.1641618620295215</v>
      </c>
      <c r="Y195">
        <f t="shared" si="83"/>
        <v>50.071504737383201</v>
      </c>
      <c r="Z195">
        <f t="shared" si="84"/>
        <v>1.6014829088432327</v>
      </c>
      <c r="AA195">
        <f t="shared" si="85"/>
        <v>3.1983918143517895</v>
      </c>
      <c r="AB195">
        <f t="shared" si="86"/>
        <v>1.5626789531862888</v>
      </c>
      <c r="AC195">
        <f t="shared" si="87"/>
        <v>-219.05631467729992</v>
      </c>
      <c r="AD195">
        <f t="shared" si="88"/>
        <v>32.121109560322971</v>
      </c>
      <c r="AE195">
        <f t="shared" si="89"/>
        <v>2.0584100917726014</v>
      </c>
      <c r="AF195">
        <f t="shared" si="90"/>
        <v>136.62851411564534</v>
      </c>
      <c r="AG195">
        <f t="shared" si="91"/>
        <v>97.017776229847001</v>
      </c>
      <c r="AH195">
        <f t="shared" si="92"/>
        <v>5.0086472182555948</v>
      </c>
      <c r="AI195">
        <f t="shared" si="93"/>
        <v>48.693351695039667</v>
      </c>
      <c r="AJ195">
        <v>1042.88320223032</v>
      </c>
      <c r="AK195">
        <v>1007.0688</v>
      </c>
      <c r="AL195">
        <v>3.4313742333928001</v>
      </c>
      <c r="AM195">
        <v>66.223710753450206</v>
      </c>
      <c r="AN195">
        <f t="shared" si="94"/>
        <v>4.9672633713673449</v>
      </c>
      <c r="AO195">
        <v>19.630787561555401</v>
      </c>
      <c r="AP195">
        <v>21.821353146853198</v>
      </c>
      <c r="AQ195">
        <v>-4.82160663102127E-4</v>
      </c>
      <c r="AR195">
        <v>78.858647777801593</v>
      </c>
      <c r="AS195">
        <v>19</v>
      </c>
      <c r="AT195">
        <v>4</v>
      </c>
      <c r="AU195">
        <f t="shared" si="95"/>
        <v>1</v>
      </c>
      <c r="AV195">
        <f t="shared" si="96"/>
        <v>0</v>
      </c>
      <c r="AW195">
        <f t="shared" si="97"/>
        <v>39012.467111590915</v>
      </c>
      <c r="AX195">
        <f t="shared" si="98"/>
        <v>1999.9366666666699</v>
      </c>
      <c r="AY195">
        <f t="shared" si="99"/>
        <v>1681.1464980004425</v>
      </c>
      <c r="AZ195">
        <f t="shared" si="100"/>
        <v>0.84059986799603981</v>
      </c>
      <c r="BA195">
        <f t="shared" si="101"/>
        <v>0.16075774523235695</v>
      </c>
      <c r="BB195">
        <v>2.2519999999999998</v>
      </c>
      <c r="BC195">
        <v>0.5</v>
      </c>
      <c r="BD195" t="s">
        <v>355</v>
      </c>
      <c r="BE195">
        <v>2</v>
      </c>
      <c r="BF195" t="b">
        <v>1</v>
      </c>
      <c r="BG195">
        <v>1657481065.54444</v>
      </c>
      <c r="BH195">
        <v>978.243333333333</v>
      </c>
      <c r="BI195">
        <v>1024.1444444444401</v>
      </c>
      <c r="BJ195">
        <v>21.822666666666699</v>
      </c>
      <c r="BK195">
        <v>19.616122222222199</v>
      </c>
      <c r="BL195">
        <v>973.33611111111099</v>
      </c>
      <c r="BM195">
        <v>21.5171555555556</v>
      </c>
      <c r="BN195">
        <v>500.02733333333299</v>
      </c>
      <c r="BO195">
        <v>73.362066666666706</v>
      </c>
      <c r="BP195">
        <v>2.4148377777777799E-2</v>
      </c>
      <c r="BQ195">
        <v>25.098466666666699</v>
      </c>
      <c r="BR195">
        <v>24.9179777777778</v>
      </c>
      <c r="BS195">
        <v>999.9</v>
      </c>
      <c r="BT195">
        <v>0</v>
      </c>
      <c r="BU195">
        <v>0</v>
      </c>
      <c r="BV195">
        <v>9992.85222222222</v>
      </c>
      <c r="BW195">
        <v>0</v>
      </c>
      <c r="BX195">
        <v>1143.58</v>
      </c>
      <c r="BY195">
        <v>-45.900077777777803</v>
      </c>
      <c r="BZ195">
        <v>1000.06711111111</v>
      </c>
      <c r="CA195">
        <v>1044.6355555555599</v>
      </c>
      <c r="CB195">
        <v>2.2065266666666701</v>
      </c>
      <c r="CC195">
        <v>1024.1444444444401</v>
      </c>
      <c r="CD195">
        <v>19.616122222222199</v>
      </c>
      <c r="CE195">
        <v>1.6009555555555599</v>
      </c>
      <c r="CF195">
        <v>1.4390811111111099</v>
      </c>
      <c r="CG195">
        <v>13.968</v>
      </c>
      <c r="CH195">
        <v>12.3358222222222</v>
      </c>
      <c r="CI195">
        <v>1999.9366666666699</v>
      </c>
      <c r="CJ195">
        <v>0.98000666666666703</v>
      </c>
      <c r="CK195">
        <v>1.9993777777777801E-2</v>
      </c>
      <c r="CL195">
        <v>0</v>
      </c>
      <c r="CM195">
        <v>2.5428777777777798</v>
      </c>
      <c r="CN195">
        <v>0</v>
      </c>
      <c r="CO195">
        <v>3394.4966666666701</v>
      </c>
      <c r="CP195">
        <v>16704.911111111101</v>
      </c>
      <c r="CQ195">
        <v>45.436999999999998</v>
      </c>
      <c r="CR195">
        <v>48.061999999999998</v>
      </c>
      <c r="CS195">
        <v>46.735999999999997</v>
      </c>
      <c r="CT195">
        <v>45.686999999999998</v>
      </c>
      <c r="CU195">
        <v>44.735999999999997</v>
      </c>
      <c r="CV195">
        <v>1959.95</v>
      </c>
      <c r="CW195">
        <v>39.99</v>
      </c>
      <c r="CX195">
        <v>0</v>
      </c>
      <c r="CY195">
        <v>1651547852.4000001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3.5000000000000003E-2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-45.668622499999998</v>
      </c>
      <c r="DO195">
        <v>-2.2469887429643198</v>
      </c>
      <c r="DP195">
        <v>0.36366841317847498</v>
      </c>
      <c r="DQ195">
        <v>0</v>
      </c>
      <c r="DR195">
        <v>2.20680275</v>
      </c>
      <c r="DS195">
        <v>-3.6969230769281799E-3</v>
      </c>
      <c r="DT195">
        <v>1.6129664594699399E-2</v>
      </c>
      <c r="DU195">
        <v>1</v>
      </c>
      <c r="DV195">
        <v>1</v>
      </c>
      <c r="DW195">
        <v>2</v>
      </c>
      <c r="DX195" t="s">
        <v>383</v>
      </c>
      <c r="DY195">
        <v>2.8228200000000001</v>
      </c>
      <c r="DZ195">
        <v>2.6405799999999999</v>
      </c>
      <c r="EA195">
        <v>0.13372899999999999</v>
      </c>
      <c r="EB195">
        <v>0.13785800000000001</v>
      </c>
      <c r="EC195">
        <v>7.7413099999999999E-2</v>
      </c>
      <c r="ED195">
        <v>7.1875400000000006E-2</v>
      </c>
      <c r="EE195">
        <v>24084.400000000001</v>
      </c>
      <c r="EF195">
        <v>20958.2</v>
      </c>
      <c r="EG195">
        <v>24913</v>
      </c>
      <c r="EH195">
        <v>23696.5</v>
      </c>
      <c r="EI195">
        <v>39283.300000000003</v>
      </c>
      <c r="EJ195">
        <v>36443.9</v>
      </c>
      <c r="EK195">
        <v>45091.199999999997</v>
      </c>
      <c r="EL195">
        <v>42322.5</v>
      </c>
      <c r="EM195">
        <v>1.7291300000000001</v>
      </c>
      <c r="EN195">
        <v>2.0558800000000002</v>
      </c>
      <c r="EO195">
        <v>-9.3691099999999999E-3</v>
      </c>
      <c r="EP195">
        <v>0</v>
      </c>
      <c r="EQ195">
        <v>25.081</v>
      </c>
      <c r="ER195">
        <v>999.9</v>
      </c>
      <c r="ES195">
        <v>33.414999999999999</v>
      </c>
      <c r="ET195">
        <v>39.307000000000002</v>
      </c>
      <c r="EU195">
        <v>32.536799999999999</v>
      </c>
      <c r="EV195">
        <v>51.900799999999997</v>
      </c>
      <c r="EW195">
        <v>29.066500000000001</v>
      </c>
      <c r="EX195">
        <v>2</v>
      </c>
      <c r="EY195">
        <v>0.34312999999999999</v>
      </c>
      <c r="EZ195">
        <v>3.4249399999999999</v>
      </c>
      <c r="FA195">
        <v>20.211200000000002</v>
      </c>
      <c r="FB195">
        <v>5.23346</v>
      </c>
      <c r="FC195">
        <v>11.992000000000001</v>
      </c>
      <c r="FD195">
        <v>4.9555499999999997</v>
      </c>
      <c r="FE195">
        <v>3.3039299999999998</v>
      </c>
      <c r="FF195">
        <v>348.2</v>
      </c>
      <c r="FG195">
        <v>9999</v>
      </c>
      <c r="FH195">
        <v>9999</v>
      </c>
      <c r="FI195">
        <v>6256.9</v>
      </c>
      <c r="FJ195">
        <v>1.86822</v>
      </c>
      <c r="FK195">
        <v>1.8640099999999999</v>
      </c>
      <c r="FL195">
        <v>1.87137</v>
      </c>
      <c r="FM195">
        <v>1.8625700000000001</v>
      </c>
      <c r="FN195">
        <v>1.86188</v>
      </c>
      <c r="FO195">
        <v>1.8682799999999999</v>
      </c>
      <c r="FP195">
        <v>1.8583700000000001</v>
      </c>
      <c r="FQ195">
        <v>1.8646199999999999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4.931</v>
      </c>
      <c r="GF195">
        <v>0.3054</v>
      </c>
      <c r="GG195">
        <v>1.5888367920270901</v>
      </c>
      <c r="GH195">
        <v>4.7671702753221603E-3</v>
      </c>
      <c r="GI195">
        <v>-2.2125445796511702E-6</v>
      </c>
      <c r="GJ195">
        <v>8.4011376092462001E-10</v>
      </c>
      <c r="GK195">
        <v>-6.0944756582233202E-2</v>
      </c>
      <c r="GL195">
        <v>-8.7290647325877699E-3</v>
      </c>
      <c r="GM195">
        <v>1.43137740804298E-3</v>
      </c>
      <c r="GN195">
        <v>-1.08861914993027E-5</v>
      </c>
      <c r="GO195">
        <v>12</v>
      </c>
      <c r="GP195">
        <v>2219</v>
      </c>
      <c r="GQ195">
        <v>4</v>
      </c>
      <c r="GR195">
        <v>38</v>
      </c>
      <c r="GS195">
        <v>3049.1</v>
      </c>
      <c r="GT195">
        <v>3049.1</v>
      </c>
      <c r="GU195">
        <v>2.6989700000000001</v>
      </c>
      <c r="GV195">
        <v>2.4035600000000001</v>
      </c>
      <c r="GW195">
        <v>1.9982899999999999</v>
      </c>
      <c r="GX195">
        <v>2.7014200000000002</v>
      </c>
      <c r="GY195">
        <v>2.0935100000000002</v>
      </c>
      <c r="GZ195">
        <v>2.4182100000000002</v>
      </c>
      <c r="HA195">
        <v>44.445599999999999</v>
      </c>
      <c r="HB195">
        <v>13.4491</v>
      </c>
      <c r="HC195">
        <v>18</v>
      </c>
      <c r="HD195">
        <v>424.57900000000001</v>
      </c>
      <c r="HE195">
        <v>641.822</v>
      </c>
      <c r="HF195">
        <v>21.434699999999999</v>
      </c>
      <c r="HG195">
        <v>31.930099999999999</v>
      </c>
      <c r="HH195">
        <v>29.9986</v>
      </c>
      <c r="HI195">
        <v>32.048299999999998</v>
      </c>
      <c r="HJ195">
        <v>32.018500000000003</v>
      </c>
      <c r="HK195">
        <v>53.9983</v>
      </c>
      <c r="HL195">
        <v>47.502099999999999</v>
      </c>
      <c r="HM195">
        <v>0</v>
      </c>
      <c r="HN195">
        <v>21.498999999999999</v>
      </c>
      <c r="HO195">
        <v>1058.71</v>
      </c>
      <c r="HP195">
        <v>19.550699999999999</v>
      </c>
      <c r="HQ195">
        <v>95.393600000000006</v>
      </c>
      <c r="HR195">
        <v>99.459500000000006</v>
      </c>
    </row>
    <row r="196" spans="1:226" x14ac:dyDescent="0.2">
      <c r="A196">
        <v>180</v>
      </c>
      <c r="B196">
        <v>1657481073.5999999</v>
      </c>
      <c r="C196">
        <v>1804.5999999046301</v>
      </c>
      <c r="D196" t="s">
        <v>719</v>
      </c>
      <c r="E196" t="s">
        <v>720</v>
      </c>
      <c r="F196">
        <v>5</v>
      </c>
      <c r="G196" t="s">
        <v>596</v>
      </c>
      <c r="H196" t="s">
        <v>354</v>
      </c>
      <c r="I196">
        <v>1657481070.8499999</v>
      </c>
      <c r="J196">
        <f t="shared" si="68"/>
        <v>5.0096544978931448E-3</v>
      </c>
      <c r="K196">
        <f t="shared" si="69"/>
        <v>5.0096544978931448</v>
      </c>
      <c r="L196">
        <f t="shared" si="70"/>
        <v>48.436256876369313</v>
      </c>
      <c r="M196">
        <f t="shared" si="71"/>
        <v>995.75509999999997</v>
      </c>
      <c r="N196">
        <f t="shared" si="72"/>
        <v>628.01592998189483</v>
      </c>
      <c r="O196">
        <f t="shared" si="73"/>
        <v>46.08779147997079</v>
      </c>
      <c r="P196">
        <f t="shared" si="74"/>
        <v>73.074823779136437</v>
      </c>
      <c r="Q196">
        <f t="shared" si="75"/>
        <v>0.23618545676568173</v>
      </c>
      <c r="R196">
        <f t="shared" si="76"/>
        <v>3.3040332603375875</v>
      </c>
      <c r="S196">
        <f t="shared" si="77"/>
        <v>0.22719073976724924</v>
      </c>
      <c r="T196">
        <f t="shared" si="78"/>
        <v>0.14277381111110102</v>
      </c>
      <c r="U196">
        <f t="shared" si="79"/>
        <v>321.51433833878843</v>
      </c>
      <c r="V196">
        <f t="shared" si="80"/>
        <v>25.647146901420491</v>
      </c>
      <c r="W196">
        <f t="shared" si="81"/>
        <v>24.92726</v>
      </c>
      <c r="X196">
        <f t="shared" si="82"/>
        <v>3.165914406276384</v>
      </c>
      <c r="Y196">
        <f t="shared" si="83"/>
        <v>49.979725792873559</v>
      </c>
      <c r="Z196">
        <f t="shared" si="84"/>
        <v>1.6002618280133454</v>
      </c>
      <c r="AA196">
        <f t="shared" si="85"/>
        <v>3.2018219440522047</v>
      </c>
      <c r="AB196">
        <f t="shared" si="86"/>
        <v>1.5656525782630386</v>
      </c>
      <c r="AC196">
        <f t="shared" si="87"/>
        <v>-220.92576335708767</v>
      </c>
      <c r="AD196">
        <f t="shared" si="88"/>
        <v>33.701636182045675</v>
      </c>
      <c r="AE196">
        <f t="shared" si="89"/>
        <v>2.1580534137464613</v>
      </c>
      <c r="AF196">
        <f t="shared" si="90"/>
        <v>136.44826457749292</v>
      </c>
      <c r="AG196">
        <f t="shared" si="91"/>
        <v>97.521646442239799</v>
      </c>
      <c r="AH196">
        <f t="shared" si="92"/>
        <v>5.0470881668757679</v>
      </c>
      <c r="AI196">
        <f t="shared" si="93"/>
        <v>48.436256876369313</v>
      </c>
      <c r="AJ196">
        <v>1061.5156775324201</v>
      </c>
      <c r="AK196">
        <v>1025.7714545454501</v>
      </c>
      <c r="AL196">
        <v>3.4425868052381401</v>
      </c>
      <c r="AM196">
        <v>66.223710753450206</v>
      </c>
      <c r="AN196">
        <f t="shared" si="94"/>
        <v>5.0096544978931448</v>
      </c>
      <c r="AO196">
        <v>19.5845684205471</v>
      </c>
      <c r="AP196">
        <v>21.795284615384599</v>
      </c>
      <c r="AQ196">
        <v>-7.1278722856724E-4</v>
      </c>
      <c r="AR196">
        <v>78.858647777801593</v>
      </c>
      <c r="AS196">
        <v>19</v>
      </c>
      <c r="AT196">
        <v>4</v>
      </c>
      <c r="AU196">
        <f t="shared" si="95"/>
        <v>1</v>
      </c>
      <c r="AV196">
        <f t="shared" si="96"/>
        <v>0</v>
      </c>
      <c r="AW196">
        <f t="shared" si="97"/>
        <v>39056.298746734785</v>
      </c>
      <c r="AX196">
        <f t="shared" si="98"/>
        <v>1999.9939999999999</v>
      </c>
      <c r="AY196">
        <f t="shared" si="99"/>
        <v>1681.1945952014446</v>
      </c>
      <c r="AZ196">
        <f t="shared" si="100"/>
        <v>0.84059981940018058</v>
      </c>
      <c r="BA196">
        <f t="shared" si="101"/>
        <v>0.16075765144234855</v>
      </c>
      <c r="BB196">
        <v>2.2519999999999998</v>
      </c>
      <c r="BC196">
        <v>0.5</v>
      </c>
      <c r="BD196" t="s">
        <v>355</v>
      </c>
      <c r="BE196">
        <v>2</v>
      </c>
      <c r="BF196" t="b">
        <v>1</v>
      </c>
      <c r="BG196">
        <v>1657481070.8499999</v>
      </c>
      <c r="BH196">
        <v>995.75509999999997</v>
      </c>
      <c r="BI196">
        <v>1041.9469999999999</v>
      </c>
      <c r="BJ196">
        <v>21.805990000000001</v>
      </c>
      <c r="BK196">
        <v>19.582129999999999</v>
      </c>
      <c r="BL196">
        <v>990.798</v>
      </c>
      <c r="BM196">
        <v>21.501110000000001</v>
      </c>
      <c r="BN196">
        <v>499.95030000000003</v>
      </c>
      <c r="BO196">
        <v>73.362449999999995</v>
      </c>
      <c r="BP196">
        <v>2.389146E-2</v>
      </c>
      <c r="BQ196">
        <v>25.11646</v>
      </c>
      <c r="BR196">
        <v>24.92726</v>
      </c>
      <c r="BS196">
        <v>999.9</v>
      </c>
      <c r="BT196">
        <v>0</v>
      </c>
      <c r="BU196">
        <v>0</v>
      </c>
      <c r="BV196">
        <v>10005.133</v>
      </c>
      <c r="BW196">
        <v>0</v>
      </c>
      <c r="BX196">
        <v>930.30439999999999</v>
      </c>
      <c r="BY196">
        <v>-46.193739999999998</v>
      </c>
      <c r="BZ196">
        <v>1017.952</v>
      </c>
      <c r="CA196">
        <v>1062.758</v>
      </c>
      <c r="CB196">
        <v>2.223862</v>
      </c>
      <c r="CC196">
        <v>1041.9469999999999</v>
      </c>
      <c r="CD196">
        <v>19.582129999999999</v>
      </c>
      <c r="CE196">
        <v>1.5997410000000001</v>
      </c>
      <c r="CF196">
        <v>1.436593</v>
      </c>
      <c r="CG196">
        <v>13.956300000000001</v>
      </c>
      <c r="CH196">
        <v>12.30949</v>
      </c>
      <c r="CI196">
        <v>1999.9939999999999</v>
      </c>
      <c r="CJ196">
        <v>0.98000770000000004</v>
      </c>
      <c r="CK196">
        <v>1.999271E-2</v>
      </c>
      <c r="CL196">
        <v>0</v>
      </c>
      <c r="CM196">
        <v>2.4576500000000001</v>
      </c>
      <c r="CN196">
        <v>0</v>
      </c>
      <c r="CO196">
        <v>3320.5819999999999</v>
      </c>
      <c r="CP196">
        <v>16705.419999999998</v>
      </c>
      <c r="CQ196">
        <v>45.474800000000002</v>
      </c>
      <c r="CR196">
        <v>48.061999999999998</v>
      </c>
      <c r="CS196">
        <v>46.75</v>
      </c>
      <c r="CT196">
        <v>45.737400000000001</v>
      </c>
      <c r="CU196">
        <v>44.75</v>
      </c>
      <c r="CV196">
        <v>1960.0139999999999</v>
      </c>
      <c r="CW196">
        <v>39.988</v>
      </c>
      <c r="CX196">
        <v>0</v>
      </c>
      <c r="CY196">
        <v>1651547857.8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3.5000000000000003E-2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-45.872232500000003</v>
      </c>
      <c r="DO196">
        <v>-2.0871343339586099</v>
      </c>
      <c r="DP196">
        <v>0.338028789740977</v>
      </c>
      <c r="DQ196">
        <v>0</v>
      </c>
      <c r="DR196">
        <v>2.212564</v>
      </c>
      <c r="DS196">
        <v>2.6194221388364601E-2</v>
      </c>
      <c r="DT196">
        <v>1.25300207102782E-2</v>
      </c>
      <c r="DU196">
        <v>1</v>
      </c>
      <c r="DV196">
        <v>1</v>
      </c>
      <c r="DW196">
        <v>2</v>
      </c>
      <c r="DX196" t="s">
        <v>383</v>
      </c>
      <c r="DY196">
        <v>2.8230400000000002</v>
      </c>
      <c r="DZ196">
        <v>2.6405500000000002</v>
      </c>
      <c r="EA196">
        <v>0.13534499999999999</v>
      </c>
      <c r="EB196">
        <v>0.139491</v>
      </c>
      <c r="EC196">
        <v>7.73475E-2</v>
      </c>
      <c r="ED196">
        <v>7.1843500000000005E-2</v>
      </c>
      <c r="EE196">
        <v>24040.6</v>
      </c>
      <c r="EF196">
        <v>20919</v>
      </c>
      <c r="EG196">
        <v>24914.1</v>
      </c>
      <c r="EH196">
        <v>23697.1</v>
      </c>
      <c r="EI196">
        <v>39287.599999999999</v>
      </c>
      <c r="EJ196">
        <v>36445.800000000003</v>
      </c>
      <c r="EK196">
        <v>45092.9</v>
      </c>
      <c r="EL196">
        <v>42323.199999999997</v>
      </c>
      <c r="EM196">
        <v>1.72943</v>
      </c>
      <c r="EN196">
        <v>2.0558999999999998</v>
      </c>
      <c r="EO196">
        <v>-8.5271900000000005E-3</v>
      </c>
      <c r="EP196">
        <v>0</v>
      </c>
      <c r="EQ196">
        <v>25.076699999999999</v>
      </c>
      <c r="ER196">
        <v>999.9</v>
      </c>
      <c r="ES196">
        <v>33.384</v>
      </c>
      <c r="ET196">
        <v>39.317</v>
      </c>
      <c r="EU196">
        <v>32.5242</v>
      </c>
      <c r="EV196">
        <v>52.0608</v>
      </c>
      <c r="EW196">
        <v>29.0946</v>
      </c>
      <c r="EX196">
        <v>2</v>
      </c>
      <c r="EY196">
        <v>0.34176800000000002</v>
      </c>
      <c r="EZ196">
        <v>3.4221300000000001</v>
      </c>
      <c r="FA196">
        <v>20.210899999999999</v>
      </c>
      <c r="FB196">
        <v>5.2337600000000002</v>
      </c>
      <c r="FC196">
        <v>11.992000000000001</v>
      </c>
      <c r="FD196">
        <v>4.9557000000000002</v>
      </c>
      <c r="FE196">
        <v>3.3039999999999998</v>
      </c>
      <c r="FF196">
        <v>348.2</v>
      </c>
      <c r="FG196">
        <v>9999</v>
      </c>
      <c r="FH196">
        <v>9999</v>
      </c>
      <c r="FI196">
        <v>6256.9</v>
      </c>
      <c r="FJ196">
        <v>1.8682399999999999</v>
      </c>
      <c r="FK196">
        <v>1.8640099999999999</v>
      </c>
      <c r="FL196">
        <v>1.87138</v>
      </c>
      <c r="FM196">
        <v>1.8625</v>
      </c>
      <c r="FN196">
        <v>1.86188</v>
      </c>
      <c r="FO196">
        <v>1.8682799999999999</v>
      </c>
      <c r="FP196">
        <v>1.8583700000000001</v>
      </c>
      <c r="FQ196">
        <v>1.8646199999999999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4.9800000000000004</v>
      </c>
      <c r="GF196">
        <v>0.3044</v>
      </c>
      <c r="GG196">
        <v>1.5888367920270901</v>
      </c>
      <c r="GH196">
        <v>4.7671702753221603E-3</v>
      </c>
      <c r="GI196">
        <v>-2.2125445796511702E-6</v>
      </c>
      <c r="GJ196">
        <v>8.4011376092462001E-10</v>
      </c>
      <c r="GK196">
        <v>-6.0944756582233202E-2</v>
      </c>
      <c r="GL196">
        <v>-8.7290647325877699E-3</v>
      </c>
      <c r="GM196">
        <v>1.43137740804298E-3</v>
      </c>
      <c r="GN196">
        <v>-1.08861914993027E-5</v>
      </c>
      <c r="GO196">
        <v>12</v>
      </c>
      <c r="GP196">
        <v>2219</v>
      </c>
      <c r="GQ196">
        <v>4</v>
      </c>
      <c r="GR196">
        <v>38</v>
      </c>
      <c r="GS196">
        <v>3049.2</v>
      </c>
      <c r="GT196">
        <v>3049.2</v>
      </c>
      <c r="GU196">
        <v>2.7380399999999998</v>
      </c>
      <c r="GV196">
        <v>2.3999000000000001</v>
      </c>
      <c r="GW196">
        <v>1.9982899999999999</v>
      </c>
      <c r="GX196">
        <v>2.7014200000000002</v>
      </c>
      <c r="GY196">
        <v>2.0935100000000002</v>
      </c>
      <c r="GZ196">
        <v>2.4157700000000002</v>
      </c>
      <c r="HA196">
        <v>44.445599999999999</v>
      </c>
      <c r="HB196">
        <v>13.457800000000001</v>
      </c>
      <c r="HC196">
        <v>18</v>
      </c>
      <c r="HD196">
        <v>424.66899999999998</v>
      </c>
      <c r="HE196">
        <v>641.69500000000005</v>
      </c>
      <c r="HF196">
        <v>21.503900000000002</v>
      </c>
      <c r="HG196">
        <v>31.911999999999999</v>
      </c>
      <c r="HH196">
        <v>29.998799999999999</v>
      </c>
      <c r="HI196">
        <v>32.035400000000003</v>
      </c>
      <c r="HJ196">
        <v>32.004600000000003</v>
      </c>
      <c r="HK196">
        <v>54.764200000000002</v>
      </c>
      <c r="HL196">
        <v>47.502099999999999</v>
      </c>
      <c r="HM196">
        <v>0</v>
      </c>
      <c r="HN196">
        <v>21.549900000000001</v>
      </c>
      <c r="HO196">
        <v>1072.1500000000001</v>
      </c>
      <c r="HP196">
        <v>19.552499999999998</v>
      </c>
      <c r="HQ196">
        <v>95.397300000000001</v>
      </c>
      <c r="HR196">
        <v>99.461500000000001</v>
      </c>
    </row>
    <row r="197" spans="1:226" x14ac:dyDescent="0.2">
      <c r="A197">
        <v>181</v>
      </c>
      <c r="B197">
        <v>1657481078.0999999</v>
      </c>
      <c r="C197">
        <v>1809.0999999046301</v>
      </c>
      <c r="D197" t="s">
        <v>721</v>
      </c>
      <c r="E197" t="s">
        <v>722</v>
      </c>
      <c r="F197">
        <v>5</v>
      </c>
      <c r="G197" t="s">
        <v>596</v>
      </c>
      <c r="H197" t="s">
        <v>354</v>
      </c>
      <c r="I197">
        <v>1657481075.25</v>
      </c>
      <c r="J197">
        <f t="shared" si="68"/>
        <v>4.9679521839468945E-3</v>
      </c>
      <c r="K197">
        <f t="shared" si="69"/>
        <v>4.9679521839468945</v>
      </c>
      <c r="L197">
        <f t="shared" si="70"/>
        <v>48.860449504502178</v>
      </c>
      <c r="M197">
        <f t="shared" si="71"/>
        <v>1010.675</v>
      </c>
      <c r="N197">
        <f t="shared" si="72"/>
        <v>635.61533925925971</v>
      </c>
      <c r="O197">
        <f t="shared" si="73"/>
        <v>46.645114364185552</v>
      </c>
      <c r="P197">
        <f t="shared" si="74"/>
        <v>74.169152391701729</v>
      </c>
      <c r="Q197">
        <f t="shared" si="75"/>
        <v>0.23345173709792236</v>
      </c>
      <c r="R197">
        <f t="shared" si="76"/>
        <v>3.305661994561758</v>
      </c>
      <c r="S197">
        <f t="shared" si="77"/>
        <v>0.22466402103820901</v>
      </c>
      <c r="T197">
        <f t="shared" si="78"/>
        <v>0.14117699366307099</v>
      </c>
      <c r="U197">
        <f t="shared" si="79"/>
        <v>321.51276719999998</v>
      </c>
      <c r="V197">
        <f t="shared" si="80"/>
        <v>25.664288478427721</v>
      </c>
      <c r="W197">
        <f t="shared" si="81"/>
        <v>24.943180000000002</v>
      </c>
      <c r="X197">
        <f t="shared" si="82"/>
        <v>3.1689221815371256</v>
      </c>
      <c r="Y197">
        <f t="shared" si="83"/>
        <v>49.913410413025858</v>
      </c>
      <c r="Z197">
        <f t="shared" si="84"/>
        <v>1.5988716851327403</v>
      </c>
      <c r="AA197">
        <f t="shared" si="85"/>
        <v>3.2032908028169604</v>
      </c>
      <c r="AB197">
        <f t="shared" si="86"/>
        <v>1.5700504964043853</v>
      </c>
      <c r="AC197">
        <f t="shared" si="87"/>
        <v>-219.08669131205804</v>
      </c>
      <c r="AD197">
        <f t="shared" si="88"/>
        <v>32.253323453607891</v>
      </c>
      <c r="AE197">
        <f t="shared" si="89"/>
        <v>2.0645398369020613</v>
      </c>
      <c r="AF197">
        <f t="shared" si="90"/>
        <v>136.74393917845188</v>
      </c>
      <c r="AG197">
        <f t="shared" si="91"/>
        <v>97.688781771961914</v>
      </c>
      <c r="AH197">
        <f t="shared" si="92"/>
        <v>5.0191965794196749</v>
      </c>
      <c r="AI197">
        <f t="shared" si="93"/>
        <v>48.860449504502178</v>
      </c>
      <c r="AJ197">
        <v>1077.30795157382</v>
      </c>
      <c r="AK197">
        <v>1041.3192727272699</v>
      </c>
      <c r="AL197">
        <v>3.4560687210474601</v>
      </c>
      <c r="AM197">
        <v>66.223710753450206</v>
      </c>
      <c r="AN197">
        <f t="shared" si="94"/>
        <v>4.9679521839468945</v>
      </c>
      <c r="AO197">
        <v>19.577574464423499</v>
      </c>
      <c r="AP197">
        <v>21.780893006993001</v>
      </c>
      <c r="AQ197">
        <v>-3.09320966203934E-3</v>
      </c>
      <c r="AR197">
        <v>78.858647777801593</v>
      </c>
      <c r="AS197">
        <v>19</v>
      </c>
      <c r="AT197">
        <v>4</v>
      </c>
      <c r="AU197">
        <f t="shared" si="95"/>
        <v>1</v>
      </c>
      <c r="AV197">
        <f t="shared" si="96"/>
        <v>0</v>
      </c>
      <c r="AW197">
        <f t="shared" si="97"/>
        <v>39080.648312273763</v>
      </c>
      <c r="AX197">
        <f t="shared" si="98"/>
        <v>1999.9870000000001</v>
      </c>
      <c r="AY197">
        <f t="shared" si="99"/>
        <v>1681.1884799999998</v>
      </c>
      <c r="AZ197">
        <f t="shared" si="100"/>
        <v>0.84059970389807526</v>
      </c>
      <c r="BA197">
        <f t="shared" si="101"/>
        <v>0.1607574285232854</v>
      </c>
      <c r="BB197">
        <v>2.2519999999999998</v>
      </c>
      <c r="BC197">
        <v>0.5</v>
      </c>
      <c r="BD197" t="s">
        <v>355</v>
      </c>
      <c r="BE197">
        <v>2</v>
      </c>
      <c r="BF197" t="b">
        <v>1</v>
      </c>
      <c r="BG197">
        <v>1657481075.25</v>
      </c>
      <c r="BH197">
        <v>1010.675</v>
      </c>
      <c r="BI197">
        <v>1056.96</v>
      </c>
      <c r="BJ197">
        <v>21.787220000000001</v>
      </c>
      <c r="BK197">
        <v>19.575769999999999</v>
      </c>
      <c r="BL197">
        <v>1005.6759</v>
      </c>
      <c r="BM197">
        <v>21.483029999999999</v>
      </c>
      <c r="BN197">
        <v>499.9871</v>
      </c>
      <c r="BO197">
        <v>73.361779999999996</v>
      </c>
      <c r="BP197">
        <v>2.397941E-2</v>
      </c>
      <c r="BQ197">
        <v>25.12416</v>
      </c>
      <c r="BR197">
        <v>24.943180000000002</v>
      </c>
      <c r="BS197">
        <v>999.9</v>
      </c>
      <c r="BT197">
        <v>0</v>
      </c>
      <c r="BU197">
        <v>0</v>
      </c>
      <c r="BV197">
        <v>10012.003000000001</v>
      </c>
      <c r="BW197">
        <v>0</v>
      </c>
      <c r="BX197">
        <v>840.51310000000001</v>
      </c>
      <c r="BY197">
        <v>-46.282139999999998</v>
      </c>
      <c r="BZ197">
        <v>1033.1859999999999</v>
      </c>
      <c r="CA197">
        <v>1078.0619999999999</v>
      </c>
      <c r="CB197">
        <v>2.2114739999999999</v>
      </c>
      <c r="CC197">
        <v>1056.96</v>
      </c>
      <c r="CD197">
        <v>19.575769999999999</v>
      </c>
      <c r="CE197">
        <v>1.5983499999999999</v>
      </c>
      <c r="CF197">
        <v>1.4361120000000001</v>
      </c>
      <c r="CG197">
        <v>13.942909999999999</v>
      </c>
      <c r="CH197">
        <v>12.30442</v>
      </c>
      <c r="CI197">
        <v>1999.9870000000001</v>
      </c>
      <c r="CJ197">
        <v>0.98000799999999999</v>
      </c>
      <c r="CK197">
        <v>1.99924E-2</v>
      </c>
      <c r="CL197">
        <v>0</v>
      </c>
      <c r="CM197">
        <v>2.5498500000000002</v>
      </c>
      <c r="CN197">
        <v>0</v>
      </c>
      <c r="CO197">
        <v>3288.3049999999998</v>
      </c>
      <c r="CP197">
        <v>16705.36</v>
      </c>
      <c r="CQ197">
        <v>45.5</v>
      </c>
      <c r="CR197">
        <v>48.074599999999997</v>
      </c>
      <c r="CS197">
        <v>46.768599999999999</v>
      </c>
      <c r="CT197">
        <v>45.75</v>
      </c>
      <c r="CU197">
        <v>44.75</v>
      </c>
      <c r="CV197">
        <v>1960.0070000000001</v>
      </c>
      <c r="CW197">
        <v>39.979999999999997</v>
      </c>
      <c r="CX197">
        <v>0</v>
      </c>
      <c r="CY197">
        <v>1651547862.5999999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3.5000000000000003E-2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-45.995242500000003</v>
      </c>
      <c r="DO197">
        <v>-2.7173279549717799</v>
      </c>
      <c r="DP197">
        <v>0.35585347468269801</v>
      </c>
      <c r="DQ197">
        <v>0</v>
      </c>
      <c r="DR197">
        <v>2.2103864999999998</v>
      </c>
      <c r="DS197">
        <v>6.1005253283295598E-2</v>
      </c>
      <c r="DT197">
        <v>1.13901877837901E-2</v>
      </c>
      <c r="DU197">
        <v>1</v>
      </c>
      <c r="DV197">
        <v>1</v>
      </c>
      <c r="DW197">
        <v>2</v>
      </c>
      <c r="DX197" t="s">
        <v>383</v>
      </c>
      <c r="DY197">
        <v>2.8233100000000002</v>
      </c>
      <c r="DZ197">
        <v>2.6404700000000001</v>
      </c>
      <c r="EA197">
        <v>0.13667499999999999</v>
      </c>
      <c r="EB197">
        <v>0.140733</v>
      </c>
      <c r="EC197">
        <v>7.7319200000000005E-2</v>
      </c>
      <c r="ED197">
        <v>7.1829799999999999E-2</v>
      </c>
      <c r="EE197">
        <v>24004.5</v>
      </c>
      <c r="EF197">
        <v>20889.599999999999</v>
      </c>
      <c r="EG197">
        <v>24915</v>
      </c>
      <c r="EH197">
        <v>23698</v>
      </c>
      <c r="EI197">
        <v>39289.9</v>
      </c>
      <c r="EJ197">
        <v>36447.800000000003</v>
      </c>
      <c r="EK197">
        <v>45094.1</v>
      </c>
      <c r="EL197">
        <v>42324.800000000003</v>
      </c>
      <c r="EM197">
        <v>1.7297800000000001</v>
      </c>
      <c r="EN197">
        <v>2.0558999999999998</v>
      </c>
      <c r="EO197">
        <v>-7.5548899999999999E-3</v>
      </c>
      <c r="EP197">
        <v>0</v>
      </c>
      <c r="EQ197">
        <v>25.073499999999999</v>
      </c>
      <c r="ER197">
        <v>999.9</v>
      </c>
      <c r="ES197">
        <v>33.36</v>
      </c>
      <c r="ET197">
        <v>39.317</v>
      </c>
      <c r="EU197">
        <v>32.502000000000002</v>
      </c>
      <c r="EV197">
        <v>52.010800000000003</v>
      </c>
      <c r="EW197">
        <v>29.122599999999998</v>
      </c>
      <c r="EX197">
        <v>2</v>
      </c>
      <c r="EY197">
        <v>0.34062799999999999</v>
      </c>
      <c r="EZ197">
        <v>3.40387</v>
      </c>
      <c r="FA197">
        <v>20.211099999999998</v>
      </c>
      <c r="FB197">
        <v>5.23346</v>
      </c>
      <c r="FC197">
        <v>11.992000000000001</v>
      </c>
      <c r="FD197">
        <v>4.9554999999999998</v>
      </c>
      <c r="FE197">
        <v>3.3039299999999998</v>
      </c>
      <c r="FF197">
        <v>348.2</v>
      </c>
      <c r="FG197">
        <v>9999</v>
      </c>
      <c r="FH197">
        <v>9999</v>
      </c>
      <c r="FI197">
        <v>6257.2</v>
      </c>
      <c r="FJ197">
        <v>1.86826</v>
      </c>
      <c r="FK197">
        <v>1.8640099999999999</v>
      </c>
      <c r="FL197">
        <v>1.8714</v>
      </c>
      <c r="FM197">
        <v>1.8625100000000001</v>
      </c>
      <c r="FN197">
        <v>1.86188</v>
      </c>
      <c r="FO197">
        <v>1.86829</v>
      </c>
      <c r="FP197">
        <v>1.8583700000000001</v>
      </c>
      <c r="FQ197">
        <v>1.8646199999999999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5.03</v>
      </c>
      <c r="GF197">
        <v>0.3039</v>
      </c>
      <c r="GG197">
        <v>1.5888367920270901</v>
      </c>
      <c r="GH197">
        <v>4.7671702753221603E-3</v>
      </c>
      <c r="GI197">
        <v>-2.2125445796511702E-6</v>
      </c>
      <c r="GJ197">
        <v>8.4011376092462001E-10</v>
      </c>
      <c r="GK197">
        <v>-6.0944756582233202E-2</v>
      </c>
      <c r="GL197">
        <v>-8.7290647325877699E-3</v>
      </c>
      <c r="GM197">
        <v>1.43137740804298E-3</v>
      </c>
      <c r="GN197">
        <v>-1.08861914993027E-5</v>
      </c>
      <c r="GO197">
        <v>12</v>
      </c>
      <c r="GP197">
        <v>2219</v>
      </c>
      <c r="GQ197">
        <v>4</v>
      </c>
      <c r="GR197">
        <v>38</v>
      </c>
      <c r="GS197">
        <v>3049.3</v>
      </c>
      <c r="GT197">
        <v>3049.3</v>
      </c>
      <c r="GU197">
        <v>2.7661099999999998</v>
      </c>
      <c r="GV197">
        <v>2.3962400000000001</v>
      </c>
      <c r="GW197">
        <v>1.9982899999999999</v>
      </c>
      <c r="GX197">
        <v>2.7014200000000002</v>
      </c>
      <c r="GY197">
        <v>2.0935100000000002</v>
      </c>
      <c r="GZ197">
        <v>2.4157700000000002</v>
      </c>
      <c r="HA197">
        <v>44.445599999999999</v>
      </c>
      <c r="HB197">
        <v>13.440300000000001</v>
      </c>
      <c r="HC197">
        <v>18</v>
      </c>
      <c r="HD197">
        <v>424.78899999999999</v>
      </c>
      <c r="HE197">
        <v>641.55899999999997</v>
      </c>
      <c r="HF197">
        <v>21.5503</v>
      </c>
      <c r="HG197">
        <v>31.896699999999999</v>
      </c>
      <c r="HH197">
        <v>29.998799999999999</v>
      </c>
      <c r="HI197">
        <v>32.022799999999997</v>
      </c>
      <c r="HJ197">
        <v>31.992000000000001</v>
      </c>
      <c r="HK197">
        <v>55.345100000000002</v>
      </c>
      <c r="HL197">
        <v>47.502099999999999</v>
      </c>
      <c r="HM197">
        <v>0</v>
      </c>
      <c r="HN197">
        <v>21.5883</v>
      </c>
      <c r="HO197">
        <v>1092.26</v>
      </c>
      <c r="HP197">
        <v>19.561800000000002</v>
      </c>
      <c r="HQ197">
        <v>95.400300000000001</v>
      </c>
      <c r="HR197">
        <v>99.465100000000007</v>
      </c>
    </row>
    <row r="198" spans="1:226" x14ac:dyDescent="0.2">
      <c r="A198">
        <v>182</v>
      </c>
      <c r="B198">
        <v>1657481083.5999999</v>
      </c>
      <c r="C198">
        <v>1814.5999999046301</v>
      </c>
      <c r="D198" t="s">
        <v>723</v>
      </c>
      <c r="E198" t="s">
        <v>724</v>
      </c>
      <c r="F198">
        <v>5</v>
      </c>
      <c r="G198" t="s">
        <v>596</v>
      </c>
      <c r="H198" t="s">
        <v>354</v>
      </c>
      <c r="I198">
        <v>1657481080.8499999</v>
      </c>
      <c r="J198">
        <f t="shared" si="68"/>
        <v>4.9800757144329785E-3</v>
      </c>
      <c r="K198">
        <f t="shared" si="69"/>
        <v>4.9800757144329788</v>
      </c>
      <c r="L198">
        <f t="shared" si="70"/>
        <v>48.929182628292672</v>
      </c>
      <c r="M198">
        <f t="shared" si="71"/>
        <v>1029.5609999999999</v>
      </c>
      <c r="N198">
        <f t="shared" si="72"/>
        <v>653.45993774499766</v>
      </c>
      <c r="O198">
        <f t="shared" si="73"/>
        <v>47.953866428083579</v>
      </c>
      <c r="P198">
        <f t="shared" si="74"/>
        <v>75.553875336165717</v>
      </c>
      <c r="Q198">
        <f t="shared" si="75"/>
        <v>0.23355600606725521</v>
      </c>
      <c r="R198">
        <f t="shared" si="76"/>
        <v>3.3060529684783702</v>
      </c>
      <c r="S198">
        <f t="shared" si="77"/>
        <v>0.22476159543597585</v>
      </c>
      <c r="T198">
        <f t="shared" si="78"/>
        <v>0.14123854944538702</v>
      </c>
      <c r="U198">
        <f t="shared" si="79"/>
        <v>321.51254519999998</v>
      </c>
      <c r="V198">
        <f t="shared" si="80"/>
        <v>25.669795476281596</v>
      </c>
      <c r="W198">
        <f t="shared" si="81"/>
        <v>24.953849999999999</v>
      </c>
      <c r="X198">
        <f t="shared" si="82"/>
        <v>3.17093946855424</v>
      </c>
      <c r="Y198">
        <f t="shared" si="83"/>
        <v>49.854338622198931</v>
      </c>
      <c r="Z198">
        <f t="shared" si="84"/>
        <v>1.5977776886609683</v>
      </c>
      <c r="AA198">
        <f t="shared" si="85"/>
        <v>3.2048919568848047</v>
      </c>
      <c r="AB198">
        <f t="shared" si="86"/>
        <v>1.5731617798932718</v>
      </c>
      <c r="AC198">
        <f t="shared" si="87"/>
        <v>-219.62133900649437</v>
      </c>
      <c r="AD198">
        <f t="shared" si="88"/>
        <v>31.850760268661332</v>
      </c>
      <c r="AE198">
        <f t="shared" si="89"/>
        <v>2.038726160032875</v>
      </c>
      <c r="AF198">
        <f t="shared" si="90"/>
        <v>135.78069262219981</v>
      </c>
      <c r="AG198">
        <f t="shared" si="91"/>
        <v>97.225770497671832</v>
      </c>
      <c r="AH198">
        <f t="shared" si="92"/>
        <v>5.00270402857549</v>
      </c>
      <c r="AI198">
        <f t="shared" si="93"/>
        <v>48.929182628292672</v>
      </c>
      <c r="AJ198">
        <v>1095.8549273619101</v>
      </c>
      <c r="AK198">
        <v>1060.1017575757601</v>
      </c>
      <c r="AL198">
        <v>3.3880027488418101</v>
      </c>
      <c r="AM198">
        <v>66.223710753450206</v>
      </c>
      <c r="AN198">
        <f t="shared" si="94"/>
        <v>4.9800757144329788</v>
      </c>
      <c r="AO198">
        <v>19.570226059168</v>
      </c>
      <c r="AP198">
        <v>21.767771328671301</v>
      </c>
      <c r="AQ198">
        <v>-6.9968359973942803E-4</v>
      </c>
      <c r="AR198">
        <v>78.858647777801593</v>
      </c>
      <c r="AS198">
        <v>19</v>
      </c>
      <c r="AT198">
        <v>4</v>
      </c>
      <c r="AU198">
        <f t="shared" si="95"/>
        <v>1</v>
      </c>
      <c r="AV198">
        <f t="shared" si="96"/>
        <v>0</v>
      </c>
      <c r="AW198">
        <f t="shared" si="97"/>
        <v>39085.611553404378</v>
      </c>
      <c r="AX198">
        <f t="shared" si="98"/>
        <v>1999.9739999999999</v>
      </c>
      <c r="AY198">
        <f t="shared" si="99"/>
        <v>1681.1785199999999</v>
      </c>
      <c r="AZ198">
        <f t="shared" si="100"/>
        <v>0.84060018780244139</v>
      </c>
      <c r="BA198">
        <f t="shared" si="101"/>
        <v>0.16075836245871195</v>
      </c>
      <c r="BB198">
        <v>2.2519999999999998</v>
      </c>
      <c r="BC198">
        <v>0.5</v>
      </c>
      <c r="BD198" t="s">
        <v>355</v>
      </c>
      <c r="BE198">
        <v>2</v>
      </c>
      <c r="BF198" t="b">
        <v>1</v>
      </c>
      <c r="BG198">
        <v>1657481080.8499999</v>
      </c>
      <c r="BH198">
        <v>1029.5609999999999</v>
      </c>
      <c r="BI198">
        <v>1075.673</v>
      </c>
      <c r="BJ198">
        <v>21.772670000000002</v>
      </c>
      <c r="BK198">
        <v>19.568429999999999</v>
      </c>
      <c r="BL198">
        <v>1024.508</v>
      </c>
      <c r="BM198">
        <v>21.469000000000001</v>
      </c>
      <c r="BN198">
        <v>499.98169999999999</v>
      </c>
      <c r="BO198">
        <v>73.360529999999997</v>
      </c>
      <c r="BP198">
        <v>2.4024520000000001E-2</v>
      </c>
      <c r="BQ198">
        <v>25.132549999999998</v>
      </c>
      <c r="BR198">
        <v>24.953849999999999</v>
      </c>
      <c r="BS198">
        <v>999.9</v>
      </c>
      <c r="BT198">
        <v>0</v>
      </c>
      <c r="BU198">
        <v>0</v>
      </c>
      <c r="BV198">
        <v>10013.800999999999</v>
      </c>
      <c r="BW198">
        <v>0</v>
      </c>
      <c r="BX198">
        <v>773.88109999999995</v>
      </c>
      <c r="BY198">
        <v>-46.110849999999999</v>
      </c>
      <c r="BZ198">
        <v>1052.4770000000001</v>
      </c>
      <c r="CA198">
        <v>1097.143</v>
      </c>
      <c r="CB198">
        <v>2.2042419999999998</v>
      </c>
      <c r="CC198">
        <v>1075.673</v>
      </c>
      <c r="CD198">
        <v>19.568429999999999</v>
      </c>
      <c r="CE198">
        <v>1.597254</v>
      </c>
      <c r="CF198">
        <v>1.4355500000000001</v>
      </c>
      <c r="CG198">
        <v>13.93234</v>
      </c>
      <c r="CH198">
        <v>12.298450000000001</v>
      </c>
      <c r="CI198">
        <v>1999.9739999999999</v>
      </c>
      <c r="CJ198">
        <v>0.97999440000000004</v>
      </c>
      <c r="CK198">
        <v>2.0005439999999999E-2</v>
      </c>
      <c r="CL198">
        <v>0</v>
      </c>
      <c r="CM198">
        <v>2.66513</v>
      </c>
      <c r="CN198">
        <v>0</v>
      </c>
      <c r="CO198">
        <v>3264.596</v>
      </c>
      <c r="CP198">
        <v>16705.16</v>
      </c>
      <c r="CQ198">
        <v>45.5</v>
      </c>
      <c r="CR198">
        <v>48.087200000000003</v>
      </c>
      <c r="CS198">
        <v>46.811999999999998</v>
      </c>
      <c r="CT198">
        <v>45.774799999999999</v>
      </c>
      <c r="CU198">
        <v>44.75</v>
      </c>
      <c r="CV198">
        <v>1959.962</v>
      </c>
      <c r="CW198">
        <v>40.012</v>
      </c>
      <c r="CX198">
        <v>0</v>
      </c>
      <c r="CY198">
        <v>1651547868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3.5000000000000003E-2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-46.099962499999997</v>
      </c>
      <c r="DO198">
        <v>-0.90764915572225002</v>
      </c>
      <c r="DP198">
        <v>0.28528583183142803</v>
      </c>
      <c r="DQ198">
        <v>0</v>
      </c>
      <c r="DR198">
        <v>2.2117019999999998</v>
      </c>
      <c r="DS198">
        <v>-2.6567504690429299E-2</v>
      </c>
      <c r="DT198">
        <v>1.0063262691592601E-2</v>
      </c>
      <c r="DU198">
        <v>1</v>
      </c>
      <c r="DV198">
        <v>1</v>
      </c>
      <c r="DW198">
        <v>2</v>
      </c>
      <c r="DX198" t="s">
        <v>383</v>
      </c>
      <c r="DY198">
        <v>2.82334</v>
      </c>
      <c r="DZ198">
        <v>2.6406000000000001</v>
      </c>
      <c r="EA198">
        <v>0.13825299999999999</v>
      </c>
      <c r="EB198">
        <v>0.14233599999999999</v>
      </c>
      <c r="EC198">
        <v>7.7292899999999998E-2</v>
      </c>
      <c r="ED198">
        <v>7.18144E-2</v>
      </c>
      <c r="EE198">
        <v>23961.1</v>
      </c>
      <c r="EF198">
        <v>20851.400000000001</v>
      </c>
      <c r="EG198">
        <v>24915.4</v>
      </c>
      <c r="EH198">
        <v>23698.799999999999</v>
      </c>
      <c r="EI198">
        <v>39291.800000000003</v>
      </c>
      <c r="EJ198">
        <v>36449.599999999999</v>
      </c>
      <c r="EK198">
        <v>45094.9</v>
      </c>
      <c r="EL198">
        <v>42326.1</v>
      </c>
      <c r="EM198">
        <v>1.73</v>
      </c>
      <c r="EN198">
        <v>2.0562499999999999</v>
      </c>
      <c r="EO198">
        <v>-6.3777E-3</v>
      </c>
      <c r="EP198">
        <v>0</v>
      </c>
      <c r="EQ198">
        <v>25.069299999999998</v>
      </c>
      <c r="ER198">
        <v>999.9</v>
      </c>
      <c r="ES198">
        <v>33.335000000000001</v>
      </c>
      <c r="ET198">
        <v>39.347000000000001</v>
      </c>
      <c r="EU198">
        <v>32.529699999999998</v>
      </c>
      <c r="EV198">
        <v>51.720799999999997</v>
      </c>
      <c r="EW198">
        <v>29.122599999999998</v>
      </c>
      <c r="EX198">
        <v>2</v>
      </c>
      <c r="EY198">
        <v>0.33947899999999998</v>
      </c>
      <c r="EZ198">
        <v>3.4008099999999999</v>
      </c>
      <c r="FA198">
        <v>20.210999999999999</v>
      </c>
      <c r="FB198">
        <v>5.2336099999999997</v>
      </c>
      <c r="FC198">
        <v>11.992000000000001</v>
      </c>
      <c r="FD198">
        <v>4.9555499999999997</v>
      </c>
      <c r="FE198">
        <v>3.3039299999999998</v>
      </c>
      <c r="FF198">
        <v>348.2</v>
      </c>
      <c r="FG198">
        <v>9999</v>
      </c>
      <c r="FH198">
        <v>9999</v>
      </c>
      <c r="FI198">
        <v>6257.2</v>
      </c>
      <c r="FJ198">
        <v>1.86819</v>
      </c>
      <c r="FK198">
        <v>1.8640099999999999</v>
      </c>
      <c r="FL198">
        <v>1.8713599999999999</v>
      </c>
      <c r="FM198">
        <v>1.8625</v>
      </c>
      <c r="FN198">
        <v>1.86188</v>
      </c>
      <c r="FO198">
        <v>1.86829</v>
      </c>
      <c r="FP198">
        <v>1.8583700000000001</v>
      </c>
      <c r="FQ198">
        <v>1.8646199999999999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5.08</v>
      </c>
      <c r="GF198">
        <v>0.30349999999999999</v>
      </c>
      <c r="GG198">
        <v>1.5888367920270901</v>
      </c>
      <c r="GH198">
        <v>4.7671702753221603E-3</v>
      </c>
      <c r="GI198">
        <v>-2.2125445796511702E-6</v>
      </c>
      <c r="GJ198">
        <v>8.4011376092462001E-10</v>
      </c>
      <c r="GK198">
        <v>-6.0944756582233202E-2</v>
      </c>
      <c r="GL198">
        <v>-8.7290647325877699E-3</v>
      </c>
      <c r="GM198">
        <v>1.43137740804298E-3</v>
      </c>
      <c r="GN198">
        <v>-1.08861914993027E-5</v>
      </c>
      <c r="GO198">
        <v>12</v>
      </c>
      <c r="GP198">
        <v>2219</v>
      </c>
      <c r="GQ198">
        <v>4</v>
      </c>
      <c r="GR198">
        <v>38</v>
      </c>
      <c r="GS198">
        <v>3049.4</v>
      </c>
      <c r="GT198">
        <v>3049.4</v>
      </c>
      <c r="GU198">
        <v>2.80396</v>
      </c>
      <c r="GV198">
        <v>2.3913600000000002</v>
      </c>
      <c r="GW198">
        <v>1.9982899999999999</v>
      </c>
      <c r="GX198">
        <v>2.7002000000000002</v>
      </c>
      <c r="GY198">
        <v>2.0935100000000002</v>
      </c>
      <c r="GZ198">
        <v>2.4047900000000002</v>
      </c>
      <c r="HA198">
        <v>44.445599999999999</v>
      </c>
      <c r="HB198">
        <v>13.4491</v>
      </c>
      <c r="HC198">
        <v>18</v>
      </c>
      <c r="HD198">
        <v>424.83300000000003</v>
      </c>
      <c r="HE198">
        <v>641.70500000000004</v>
      </c>
      <c r="HF198">
        <v>21.5928</v>
      </c>
      <c r="HG198">
        <v>31.878299999999999</v>
      </c>
      <c r="HH198">
        <v>29.998999999999999</v>
      </c>
      <c r="HI198">
        <v>32.009500000000003</v>
      </c>
      <c r="HJ198">
        <v>31.9785</v>
      </c>
      <c r="HK198">
        <v>56.098300000000002</v>
      </c>
      <c r="HL198">
        <v>47.502099999999999</v>
      </c>
      <c r="HM198">
        <v>0</v>
      </c>
      <c r="HN198">
        <v>21.6206</v>
      </c>
      <c r="HO198">
        <v>1105.71</v>
      </c>
      <c r="HP198">
        <v>19.561800000000002</v>
      </c>
      <c r="HQ198">
        <v>95.401799999999994</v>
      </c>
      <c r="HR198">
        <v>99.468299999999999</v>
      </c>
    </row>
    <row r="199" spans="1:226" x14ac:dyDescent="0.2">
      <c r="A199">
        <v>183</v>
      </c>
      <c r="B199">
        <v>1657481088.5999999</v>
      </c>
      <c r="C199">
        <v>1819.5999999046301</v>
      </c>
      <c r="D199" t="s">
        <v>725</v>
      </c>
      <c r="E199" t="s">
        <v>726</v>
      </c>
      <c r="F199">
        <v>5</v>
      </c>
      <c r="G199" t="s">
        <v>596</v>
      </c>
      <c r="H199" t="s">
        <v>354</v>
      </c>
      <c r="I199">
        <v>1657481086.0999999</v>
      </c>
      <c r="J199">
        <f t="shared" si="68"/>
        <v>4.9758514318610772E-3</v>
      </c>
      <c r="K199">
        <f t="shared" si="69"/>
        <v>4.9758514318610771</v>
      </c>
      <c r="L199">
        <f t="shared" si="70"/>
        <v>49.13276174992631</v>
      </c>
      <c r="M199">
        <f t="shared" si="71"/>
        <v>1047.0988888888901</v>
      </c>
      <c r="N199">
        <f t="shared" si="72"/>
        <v>667.93525628598104</v>
      </c>
      <c r="O199">
        <f t="shared" si="73"/>
        <v>49.016941081466825</v>
      </c>
      <c r="P199">
        <f t="shared" si="74"/>
        <v>76.842155074324609</v>
      </c>
      <c r="Q199">
        <f t="shared" si="75"/>
        <v>0.23286581914319643</v>
      </c>
      <c r="R199">
        <f t="shared" si="76"/>
        <v>3.3065667339140186</v>
      </c>
      <c r="S199">
        <f t="shared" si="77"/>
        <v>0.22412356599942873</v>
      </c>
      <c r="T199">
        <f t="shared" si="78"/>
        <v>0.14083534050147226</v>
      </c>
      <c r="U199">
        <f t="shared" si="79"/>
        <v>321.51353004615356</v>
      </c>
      <c r="V199">
        <f t="shared" si="80"/>
        <v>25.681606337284286</v>
      </c>
      <c r="W199">
        <f t="shared" si="81"/>
        <v>24.9665888888889</v>
      </c>
      <c r="X199">
        <f t="shared" si="82"/>
        <v>3.173349372616761</v>
      </c>
      <c r="Y199">
        <f t="shared" si="83"/>
        <v>49.798934666196921</v>
      </c>
      <c r="Z199">
        <f t="shared" si="84"/>
        <v>1.5970389999552397</v>
      </c>
      <c r="AA199">
        <f t="shared" si="85"/>
        <v>3.2069742267785815</v>
      </c>
      <c r="AB199">
        <f t="shared" si="86"/>
        <v>1.5763103726615213</v>
      </c>
      <c r="AC199">
        <f t="shared" si="87"/>
        <v>-219.43504814507349</v>
      </c>
      <c r="AD199">
        <f t="shared" si="88"/>
        <v>31.528893275874349</v>
      </c>
      <c r="AE199">
        <f t="shared" si="89"/>
        <v>2.0180504195682567</v>
      </c>
      <c r="AF199">
        <f t="shared" si="90"/>
        <v>135.62542559652269</v>
      </c>
      <c r="AG199">
        <f t="shared" si="91"/>
        <v>97.523820074307835</v>
      </c>
      <c r="AH199">
        <f t="shared" si="92"/>
        <v>4.9934169235881063</v>
      </c>
      <c r="AI199">
        <f t="shared" si="93"/>
        <v>49.13276174992631</v>
      </c>
      <c r="AJ199">
        <v>1113.3219753287301</v>
      </c>
      <c r="AK199">
        <v>1077.2878181818201</v>
      </c>
      <c r="AL199">
        <v>3.4366453268886601</v>
      </c>
      <c r="AM199">
        <v>66.223710753450206</v>
      </c>
      <c r="AN199">
        <f t="shared" si="94"/>
        <v>4.9758514318610771</v>
      </c>
      <c r="AO199">
        <v>19.564035560123099</v>
      </c>
      <c r="AP199">
        <v>21.7578027972028</v>
      </c>
      <c r="AQ199">
        <v>-3.2072676851272901E-4</v>
      </c>
      <c r="AR199">
        <v>78.858647777801593</v>
      </c>
      <c r="AS199">
        <v>19</v>
      </c>
      <c r="AT199">
        <v>4</v>
      </c>
      <c r="AU199">
        <f t="shared" si="95"/>
        <v>1</v>
      </c>
      <c r="AV199">
        <f t="shared" si="96"/>
        <v>0</v>
      </c>
      <c r="AW199">
        <f t="shared" si="97"/>
        <v>39092.22248546125</v>
      </c>
      <c r="AX199">
        <f t="shared" si="98"/>
        <v>1999.97888888889</v>
      </c>
      <c r="AY199">
        <f t="shared" si="99"/>
        <v>1681.1827326664015</v>
      </c>
      <c r="AZ199">
        <f t="shared" si="100"/>
        <v>0.84060023933572658</v>
      </c>
      <c r="BA199">
        <f t="shared" si="101"/>
        <v>0.16075846191795248</v>
      </c>
      <c r="BB199">
        <v>2.2519999999999998</v>
      </c>
      <c r="BC199">
        <v>0.5</v>
      </c>
      <c r="BD199" t="s">
        <v>355</v>
      </c>
      <c r="BE199">
        <v>2</v>
      </c>
      <c r="BF199" t="b">
        <v>1</v>
      </c>
      <c r="BG199">
        <v>1657481086.0999999</v>
      </c>
      <c r="BH199">
        <v>1047.0988888888901</v>
      </c>
      <c r="BI199">
        <v>1093.37666666667</v>
      </c>
      <c r="BJ199">
        <v>21.762244444444399</v>
      </c>
      <c r="BK199">
        <v>19.562244444444399</v>
      </c>
      <c r="BL199">
        <v>1041.9977777777799</v>
      </c>
      <c r="BM199">
        <v>21.458944444444398</v>
      </c>
      <c r="BN199">
        <v>500.02066666666701</v>
      </c>
      <c r="BO199">
        <v>73.362244444444499</v>
      </c>
      <c r="BP199">
        <v>2.3522544444444401E-2</v>
      </c>
      <c r="BQ199">
        <v>25.143455555555601</v>
      </c>
      <c r="BR199">
        <v>24.9665888888889</v>
      </c>
      <c r="BS199">
        <v>999.9</v>
      </c>
      <c r="BT199">
        <v>0</v>
      </c>
      <c r="BU199">
        <v>0</v>
      </c>
      <c r="BV199">
        <v>10015.7055555556</v>
      </c>
      <c r="BW199">
        <v>0</v>
      </c>
      <c r="BX199">
        <v>747.00922222222198</v>
      </c>
      <c r="BY199">
        <v>-46.276255555555601</v>
      </c>
      <c r="BZ199">
        <v>1070.39222222222</v>
      </c>
      <c r="CA199">
        <v>1115.1911111111101</v>
      </c>
      <c r="CB199">
        <v>2.2000144444444398</v>
      </c>
      <c r="CC199">
        <v>1093.37666666667</v>
      </c>
      <c r="CD199">
        <v>19.562244444444399</v>
      </c>
      <c r="CE199">
        <v>1.59652777777778</v>
      </c>
      <c r="CF199">
        <v>1.43513</v>
      </c>
      <c r="CG199">
        <v>13.925333333333301</v>
      </c>
      <c r="CH199">
        <v>12.293977777777799</v>
      </c>
      <c r="CI199">
        <v>1999.97888888889</v>
      </c>
      <c r="CJ199">
        <v>0.97999333333333305</v>
      </c>
      <c r="CK199">
        <v>2.0006511111111101E-2</v>
      </c>
      <c r="CL199">
        <v>0</v>
      </c>
      <c r="CM199">
        <v>2.5684777777777801</v>
      </c>
      <c r="CN199">
        <v>0</v>
      </c>
      <c r="CO199">
        <v>3257.4655555555601</v>
      </c>
      <c r="CP199">
        <v>16705.188888888901</v>
      </c>
      <c r="CQ199">
        <v>45.541333333333299</v>
      </c>
      <c r="CR199">
        <v>48.110999999999997</v>
      </c>
      <c r="CS199">
        <v>46.811999999999998</v>
      </c>
      <c r="CT199">
        <v>45.811999999999998</v>
      </c>
      <c r="CU199">
        <v>44.763777777777797</v>
      </c>
      <c r="CV199">
        <v>1959.96444444444</v>
      </c>
      <c r="CW199">
        <v>40.015555555555601</v>
      </c>
      <c r="CX199">
        <v>0</v>
      </c>
      <c r="CY199">
        <v>1651547872.8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3.5000000000000003E-2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-46.198282499999998</v>
      </c>
      <c r="DO199">
        <v>-1.1376461538459901</v>
      </c>
      <c r="DP199">
        <v>0.29749475700212002</v>
      </c>
      <c r="DQ199">
        <v>0</v>
      </c>
      <c r="DR199">
        <v>2.2110344999999998</v>
      </c>
      <c r="DS199">
        <v>-9.5802551594751997E-2</v>
      </c>
      <c r="DT199">
        <v>9.6190870018936902E-3</v>
      </c>
      <c r="DU199">
        <v>1</v>
      </c>
      <c r="DV199">
        <v>1</v>
      </c>
      <c r="DW199">
        <v>2</v>
      </c>
      <c r="DX199" t="s">
        <v>383</v>
      </c>
      <c r="DY199">
        <v>2.8235000000000001</v>
      </c>
      <c r="DZ199">
        <v>2.6398199999999998</v>
      </c>
      <c r="EA199">
        <v>0.13969100000000001</v>
      </c>
      <c r="EB199">
        <v>0.14366999999999999</v>
      </c>
      <c r="EC199">
        <v>7.7265799999999996E-2</v>
      </c>
      <c r="ED199">
        <v>7.1799199999999994E-2</v>
      </c>
      <c r="EE199">
        <v>23921.9</v>
      </c>
      <c r="EF199">
        <v>20819.3</v>
      </c>
      <c r="EG199">
        <v>24916.2</v>
      </c>
      <c r="EH199">
        <v>23699.1</v>
      </c>
      <c r="EI199">
        <v>39294.199999999997</v>
      </c>
      <c r="EJ199">
        <v>36450.5</v>
      </c>
      <c r="EK199">
        <v>45096.2</v>
      </c>
      <c r="EL199">
        <v>42326.400000000001</v>
      </c>
      <c r="EM199">
        <v>1.7301500000000001</v>
      </c>
      <c r="EN199">
        <v>2.0562</v>
      </c>
      <c r="EO199">
        <v>-6.0871199999999997E-3</v>
      </c>
      <c r="EP199">
        <v>0</v>
      </c>
      <c r="EQ199">
        <v>25.0655</v>
      </c>
      <c r="ER199">
        <v>999.9</v>
      </c>
      <c r="ES199">
        <v>33.286999999999999</v>
      </c>
      <c r="ET199">
        <v>39.347000000000001</v>
      </c>
      <c r="EU199">
        <v>32.484900000000003</v>
      </c>
      <c r="EV199">
        <v>51.760800000000003</v>
      </c>
      <c r="EW199">
        <v>29.178699999999999</v>
      </c>
      <c r="EX199">
        <v>2</v>
      </c>
      <c r="EY199">
        <v>0.33845500000000001</v>
      </c>
      <c r="EZ199">
        <v>3.4010899999999999</v>
      </c>
      <c r="FA199">
        <v>20.210899999999999</v>
      </c>
      <c r="FB199">
        <v>5.2330100000000002</v>
      </c>
      <c r="FC199">
        <v>11.992000000000001</v>
      </c>
      <c r="FD199">
        <v>4.9556500000000003</v>
      </c>
      <c r="FE199">
        <v>3.3039999999999998</v>
      </c>
      <c r="FF199">
        <v>348.3</v>
      </c>
      <c r="FG199">
        <v>9999</v>
      </c>
      <c r="FH199">
        <v>9999</v>
      </c>
      <c r="FI199">
        <v>6257.4</v>
      </c>
      <c r="FJ199">
        <v>1.8682300000000001</v>
      </c>
      <c r="FK199">
        <v>1.8640099999999999</v>
      </c>
      <c r="FL199">
        <v>1.87138</v>
      </c>
      <c r="FM199">
        <v>1.8625100000000001</v>
      </c>
      <c r="FN199">
        <v>1.86188</v>
      </c>
      <c r="FO199">
        <v>1.86829</v>
      </c>
      <c r="FP199">
        <v>1.8583700000000001</v>
      </c>
      <c r="FQ199">
        <v>1.8646199999999999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5.13</v>
      </c>
      <c r="GF199">
        <v>0.30309999999999998</v>
      </c>
      <c r="GG199">
        <v>1.5888367920270901</v>
      </c>
      <c r="GH199">
        <v>4.7671702753221603E-3</v>
      </c>
      <c r="GI199">
        <v>-2.2125445796511702E-6</v>
      </c>
      <c r="GJ199">
        <v>8.4011376092462001E-10</v>
      </c>
      <c r="GK199">
        <v>-6.0944756582233202E-2</v>
      </c>
      <c r="GL199">
        <v>-8.7290647325877699E-3</v>
      </c>
      <c r="GM199">
        <v>1.43137740804298E-3</v>
      </c>
      <c r="GN199">
        <v>-1.08861914993027E-5</v>
      </c>
      <c r="GO199">
        <v>12</v>
      </c>
      <c r="GP199">
        <v>2219</v>
      </c>
      <c r="GQ199">
        <v>4</v>
      </c>
      <c r="GR199">
        <v>38</v>
      </c>
      <c r="GS199">
        <v>3049.5</v>
      </c>
      <c r="GT199">
        <v>3049.5</v>
      </c>
      <c r="GU199">
        <v>2.83203</v>
      </c>
      <c r="GV199">
        <v>2.3950200000000001</v>
      </c>
      <c r="GW199">
        <v>1.9982899999999999</v>
      </c>
      <c r="GX199">
        <v>2.7026400000000002</v>
      </c>
      <c r="GY199">
        <v>2.0935100000000002</v>
      </c>
      <c r="GZ199">
        <v>2.34863</v>
      </c>
      <c r="HA199">
        <v>44.445599999999999</v>
      </c>
      <c r="HB199">
        <v>13.4316</v>
      </c>
      <c r="HC199">
        <v>18</v>
      </c>
      <c r="HD199">
        <v>424.83300000000003</v>
      </c>
      <c r="HE199">
        <v>641.52099999999996</v>
      </c>
      <c r="HF199">
        <v>21.625800000000002</v>
      </c>
      <c r="HG199">
        <v>31.861999999999998</v>
      </c>
      <c r="HH199">
        <v>29.998999999999999</v>
      </c>
      <c r="HI199">
        <v>31.996099999999998</v>
      </c>
      <c r="HJ199">
        <v>31.965199999999999</v>
      </c>
      <c r="HK199">
        <v>56.777700000000003</v>
      </c>
      <c r="HL199">
        <v>47.502099999999999</v>
      </c>
      <c r="HM199">
        <v>0</v>
      </c>
      <c r="HN199">
        <v>21.644200000000001</v>
      </c>
      <c r="HO199">
        <v>1125.8499999999999</v>
      </c>
      <c r="HP199">
        <v>19.561800000000002</v>
      </c>
      <c r="HQ199">
        <v>95.404799999999994</v>
      </c>
      <c r="HR199">
        <v>99.469200000000001</v>
      </c>
    </row>
    <row r="200" spans="1:226" x14ac:dyDescent="0.2">
      <c r="A200">
        <v>184</v>
      </c>
      <c r="B200">
        <v>1657481093.5999999</v>
      </c>
      <c r="C200">
        <v>1824.5999999046301</v>
      </c>
      <c r="D200" t="s">
        <v>727</v>
      </c>
      <c r="E200" t="s">
        <v>728</v>
      </c>
      <c r="F200">
        <v>5</v>
      </c>
      <c r="G200" t="s">
        <v>596</v>
      </c>
      <c r="H200" t="s">
        <v>354</v>
      </c>
      <c r="I200">
        <v>1657481090.8</v>
      </c>
      <c r="J200">
        <f t="shared" si="68"/>
        <v>4.969781943138153E-3</v>
      </c>
      <c r="K200">
        <f t="shared" si="69"/>
        <v>4.9697819431381527</v>
      </c>
      <c r="L200">
        <f t="shared" si="70"/>
        <v>49.18042008205498</v>
      </c>
      <c r="M200">
        <f t="shared" si="71"/>
        <v>1062.758</v>
      </c>
      <c r="N200">
        <f t="shared" si="72"/>
        <v>681.82713422409597</v>
      </c>
      <c r="O200">
        <f t="shared" si="73"/>
        <v>50.035240163851206</v>
      </c>
      <c r="P200">
        <f t="shared" si="74"/>
        <v>77.989491906282879</v>
      </c>
      <c r="Q200">
        <f t="shared" si="75"/>
        <v>0.23228093896666316</v>
      </c>
      <c r="R200">
        <f t="shared" si="76"/>
        <v>3.3015954560058702</v>
      </c>
      <c r="S200">
        <f t="shared" si="77"/>
        <v>0.22356909326290231</v>
      </c>
      <c r="T200">
        <f t="shared" si="78"/>
        <v>0.14048618460522549</v>
      </c>
      <c r="U200">
        <f t="shared" si="79"/>
        <v>321.51573719999993</v>
      </c>
      <c r="V200">
        <f t="shared" si="80"/>
        <v>25.693783713002674</v>
      </c>
      <c r="W200">
        <f t="shared" si="81"/>
        <v>24.97334</v>
      </c>
      <c r="X200">
        <f t="shared" si="82"/>
        <v>3.1746271759374065</v>
      </c>
      <c r="Y200">
        <f t="shared" si="83"/>
        <v>49.748762366345403</v>
      </c>
      <c r="Z200">
        <f t="shared" si="84"/>
        <v>1.5963798619687073</v>
      </c>
      <c r="AA200">
        <f t="shared" si="85"/>
        <v>3.2088835702345917</v>
      </c>
      <c r="AB200">
        <f t="shared" si="86"/>
        <v>1.5782473139686992</v>
      </c>
      <c r="AC200">
        <f t="shared" si="87"/>
        <v>-219.16738369239255</v>
      </c>
      <c r="AD200">
        <f t="shared" si="88"/>
        <v>32.058790077918431</v>
      </c>
      <c r="AE200">
        <f t="shared" si="89"/>
        <v>2.0552300847665967</v>
      </c>
      <c r="AF200">
        <f t="shared" si="90"/>
        <v>136.46237367029244</v>
      </c>
      <c r="AG200">
        <f t="shared" si="91"/>
        <v>97.175133415171857</v>
      </c>
      <c r="AH200">
        <f t="shared" si="92"/>
        <v>4.9856291918096298</v>
      </c>
      <c r="AI200">
        <f t="shared" si="93"/>
        <v>49.18042008205498</v>
      </c>
      <c r="AJ200">
        <v>1129.92828543992</v>
      </c>
      <c r="AK200">
        <v>1094.1483030303</v>
      </c>
      <c r="AL200">
        <v>3.3658522134945699</v>
      </c>
      <c r="AM200">
        <v>66.223710753450206</v>
      </c>
      <c r="AN200">
        <f t="shared" si="94"/>
        <v>4.9697819431381527</v>
      </c>
      <c r="AO200">
        <v>19.558499213776301</v>
      </c>
      <c r="AP200">
        <v>21.748638461538501</v>
      </c>
      <c r="AQ200">
        <v>-8.3643385317575995E-5</v>
      </c>
      <c r="AR200">
        <v>78.858647777801593</v>
      </c>
      <c r="AS200">
        <v>19</v>
      </c>
      <c r="AT200">
        <v>4</v>
      </c>
      <c r="AU200">
        <f t="shared" si="95"/>
        <v>1</v>
      </c>
      <c r="AV200">
        <f t="shared" si="96"/>
        <v>0</v>
      </c>
      <c r="AW200">
        <f t="shared" si="97"/>
        <v>39013.438271801235</v>
      </c>
      <c r="AX200">
        <f t="shared" si="98"/>
        <v>1999.9939999999999</v>
      </c>
      <c r="AY200">
        <f t="shared" si="99"/>
        <v>1681.19532</v>
      </c>
      <c r="AZ200">
        <f t="shared" si="100"/>
        <v>0.84060018180054541</v>
      </c>
      <c r="BA200">
        <f t="shared" si="101"/>
        <v>0.16075835087505261</v>
      </c>
      <c r="BB200">
        <v>2.2519999999999998</v>
      </c>
      <c r="BC200">
        <v>0.5</v>
      </c>
      <c r="BD200" t="s">
        <v>355</v>
      </c>
      <c r="BE200">
        <v>2</v>
      </c>
      <c r="BF200" t="b">
        <v>1</v>
      </c>
      <c r="BG200">
        <v>1657481090.8</v>
      </c>
      <c r="BH200">
        <v>1062.758</v>
      </c>
      <c r="BI200">
        <v>1108.913</v>
      </c>
      <c r="BJ200">
        <v>21.753769999999999</v>
      </c>
      <c r="BK200">
        <v>19.55705</v>
      </c>
      <c r="BL200">
        <v>1057.6079999999999</v>
      </c>
      <c r="BM200">
        <v>21.450790000000001</v>
      </c>
      <c r="BN200">
        <v>499.99059999999997</v>
      </c>
      <c r="BO200">
        <v>73.360560000000007</v>
      </c>
      <c r="BP200">
        <v>2.349536E-2</v>
      </c>
      <c r="BQ200">
        <v>25.153449999999999</v>
      </c>
      <c r="BR200">
        <v>24.97334</v>
      </c>
      <c r="BS200">
        <v>999.9</v>
      </c>
      <c r="BT200">
        <v>0</v>
      </c>
      <c r="BU200">
        <v>0</v>
      </c>
      <c r="BV200">
        <v>9995.2469999999994</v>
      </c>
      <c r="BW200">
        <v>0</v>
      </c>
      <c r="BX200">
        <v>741.04669999999999</v>
      </c>
      <c r="BY200">
        <v>-46.15634</v>
      </c>
      <c r="BZ200">
        <v>1086.3900000000001</v>
      </c>
      <c r="CA200">
        <v>1131.0340000000001</v>
      </c>
      <c r="CB200">
        <v>2.1967279999999998</v>
      </c>
      <c r="CC200">
        <v>1108.913</v>
      </c>
      <c r="CD200">
        <v>19.55705</v>
      </c>
      <c r="CE200">
        <v>1.5958680000000001</v>
      </c>
      <c r="CF200">
        <v>1.434715</v>
      </c>
      <c r="CG200">
        <v>13.918979999999999</v>
      </c>
      <c r="CH200">
        <v>12.28959</v>
      </c>
      <c r="CI200">
        <v>1999.9939999999999</v>
      </c>
      <c r="CJ200">
        <v>0.9799947</v>
      </c>
      <c r="CK200">
        <v>2.0005129999999999E-2</v>
      </c>
      <c r="CL200">
        <v>0</v>
      </c>
      <c r="CM200">
        <v>2.5040300000000002</v>
      </c>
      <c r="CN200">
        <v>0</v>
      </c>
      <c r="CO200">
        <v>3256.4450000000002</v>
      </c>
      <c r="CP200">
        <v>16705.330000000002</v>
      </c>
      <c r="CQ200">
        <v>45.561999999999998</v>
      </c>
      <c r="CR200">
        <v>48.125</v>
      </c>
      <c r="CS200">
        <v>46.811999999999998</v>
      </c>
      <c r="CT200">
        <v>45.849800000000002</v>
      </c>
      <c r="CU200">
        <v>44.774799999999999</v>
      </c>
      <c r="CV200">
        <v>1959.982</v>
      </c>
      <c r="CW200">
        <v>40.012</v>
      </c>
      <c r="CX200">
        <v>0</v>
      </c>
      <c r="CY200">
        <v>1651547878.2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3.5000000000000003E-2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-46.184672499999998</v>
      </c>
      <c r="DO200">
        <v>0.36794859287068399</v>
      </c>
      <c r="DP200">
        <v>0.30848136328431602</v>
      </c>
      <c r="DQ200">
        <v>0</v>
      </c>
      <c r="DR200">
        <v>2.2039789999999999</v>
      </c>
      <c r="DS200">
        <v>-5.8772307692311697E-2</v>
      </c>
      <c r="DT200">
        <v>5.8586277403501596E-3</v>
      </c>
      <c r="DU200">
        <v>1</v>
      </c>
      <c r="DV200">
        <v>1</v>
      </c>
      <c r="DW200">
        <v>2</v>
      </c>
      <c r="DX200" t="s">
        <v>383</v>
      </c>
      <c r="DY200">
        <v>2.8236300000000001</v>
      </c>
      <c r="DZ200">
        <v>2.6396899999999999</v>
      </c>
      <c r="EA200">
        <v>0.14108999999999999</v>
      </c>
      <c r="EB200">
        <v>0.14510300000000001</v>
      </c>
      <c r="EC200">
        <v>7.7246099999999998E-2</v>
      </c>
      <c r="ED200">
        <v>7.1788099999999994E-2</v>
      </c>
      <c r="EE200">
        <v>23884</v>
      </c>
      <c r="EF200">
        <v>20785.099999999999</v>
      </c>
      <c r="EG200">
        <v>24917.200000000001</v>
      </c>
      <c r="EH200">
        <v>23699.8</v>
      </c>
      <c r="EI200">
        <v>39296</v>
      </c>
      <c r="EJ200">
        <v>36452</v>
      </c>
      <c r="EK200">
        <v>45097.3</v>
      </c>
      <c r="EL200">
        <v>42327.6</v>
      </c>
      <c r="EM200">
        <v>1.7303999999999999</v>
      </c>
      <c r="EN200">
        <v>2.0564200000000001</v>
      </c>
      <c r="EO200">
        <v>-4.5150499999999996E-3</v>
      </c>
      <c r="EP200">
        <v>0</v>
      </c>
      <c r="EQ200">
        <v>25.058700000000002</v>
      </c>
      <c r="ER200">
        <v>999.9</v>
      </c>
      <c r="ES200">
        <v>33.262</v>
      </c>
      <c r="ET200">
        <v>39.368000000000002</v>
      </c>
      <c r="EU200">
        <v>32.495699999999999</v>
      </c>
      <c r="EV200">
        <v>51.5608</v>
      </c>
      <c r="EW200">
        <v>29.098600000000001</v>
      </c>
      <c r="EX200">
        <v>2</v>
      </c>
      <c r="EY200">
        <v>0.33735999999999999</v>
      </c>
      <c r="EZ200">
        <v>3.40123</v>
      </c>
      <c r="FA200">
        <v>20.210799999999999</v>
      </c>
      <c r="FB200">
        <v>5.2333100000000004</v>
      </c>
      <c r="FC200">
        <v>11.992000000000001</v>
      </c>
      <c r="FD200">
        <v>4.9555999999999996</v>
      </c>
      <c r="FE200">
        <v>3.3039499999999999</v>
      </c>
      <c r="FF200">
        <v>348.3</v>
      </c>
      <c r="FG200">
        <v>9999</v>
      </c>
      <c r="FH200">
        <v>9999</v>
      </c>
      <c r="FI200">
        <v>6257.4</v>
      </c>
      <c r="FJ200">
        <v>1.8682300000000001</v>
      </c>
      <c r="FK200">
        <v>1.8640099999999999</v>
      </c>
      <c r="FL200">
        <v>1.87138</v>
      </c>
      <c r="FM200">
        <v>1.8625499999999999</v>
      </c>
      <c r="FN200">
        <v>1.86188</v>
      </c>
      <c r="FO200">
        <v>1.8682700000000001</v>
      </c>
      <c r="FP200">
        <v>1.8583700000000001</v>
      </c>
      <c r="FQ200">
        <v>1.8646199999999999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5.17</v>
      </c>
      <c r="GF200">
        <v>0.30280000000000001</v>
      </c>
      <c r="GG200">
        <v>1.5888367920270901</v>
      </c>
      <c r="GH200">
        <v>4.7671702753221603E-3</v>
      </c>
      <c r="GI200">
        <v>-2.2125445796511702E-6</v>
      </c>
      <c r="GJ200">
        <v>8.4011376092462001E-10</v>
      </c>
      <c r="GK200">
        <v>-6.0944756582233202E-2</v>
      </c>
      <c r="GL200">
        <v>-8.7290647325877699E-3</v>
      </c>
      <c r="GM200">
        <v>1.43137740804298E-3</v>
      </c>
      <c r="GN200">
        <v>-1.08861914993027E-5</v>
      </c>
      <c r="GO200">
        <v>12</v>
      </c>
      <c r="GP200">
        <v>2219</v>
      </c>
      <c r="GQ200">
        <v>4</v>
      </c>
      <c r="GR200">
        <v>38</v>
      </c>
      <c r="GS200">
        <v>3049.6</v>
      </c>
      <c r="GT200">
        <v>3049.6</v>
      </c>
      <c r="GU200">
        <v>2.8686500000000001</v>
      </c>
      <c r="GV200">
        <v>2.3803700000000001</v>
      </c>
      <c r="GW200">
        <v>1.9982899999999999</v>
      </c>
      <c r="GX200">
        <v>2.7014200000000002</v>
      </c>
      <c r="GY200">
        <v>2.0935100000000002</v>
      </c>
      <c r="GZ200">
        <v>2.4182100000000002</v>
      </c>
      <c r="HA200">
        <v>44.473500000000001</v>
      </c>
      <c r="HB200">
        <v>13.4491</v>
      </c>
      <c r="HC200">
        <v>18</v>
      </c>
      <c r="HD200">
        <v>424.887</v>
      </c>
      <c r="HE200">
        <v>641.55700000000002</v>
      </c>
      <c r="HF200">
        <v>21.648399999999999</v>
      </c>
      <c r="HG200">
        <v>31.8447</v>
      </c>
      <c r="HH200">
        <v>29.998999999999999</v>
      </c>
      <c r="HI200">
        <v>31.982099999999999</v>
      </c>
      <c r="HJ200">
        <v>31.9512</v>
      </c>
      <c r="HK200">
        <v>57.378999999999998</v>
      </c>
      <c r="HL200">
        <v>47.502099999999999</v>
      </c>
      <c r="HM200">
        <v>0</v>
      </c>
      <c r="HN200">
        <v>21.662800000000001</v>
      </c>
      <c r="HO200">
        <v>1139.52</v>
      </c>
      <c r="HP200">
        <v>19.6355</v>
      </c>
      <c r="HQ200">
        <v>95.407600000000002</v>
      </c>
      <c r="HR200">
        <v>99.472099999999998</v>
      </c>
    </row>
    <row r="201" spans="1:226" x14ac:dyDescent="0.2">
      <c r="A201">
        <v>185</v>
      </c>
      <c r="B201">
        <v>1657481098.5999999</v>
      </c>
      <c r="C201">
        <v>1829.5999999046301</v>
      </c>
      <c r="D201" t="s">
        <v>729</v>
      </c>
      <c r="E201" t="s">
        <v>730</v>
      </c>
      <c r="F201">
        <v>5</v>
      </c>
      <c r="G201" t="s">
        <v>596</v>
      </c>
      <c r="H201" t="s">
        <v>354</v>
      </c>
      <c r="I201">
        <v>1657481096.0999999</v>
      </c>
      <c r="J201">
        <f t="shared" si="68"/>
        <v>4.9551558512115259E-3</v>
      </c>
      <c r="K201">
        <f t="shared" si="69"/>
        <v>4.9551558512115257</v>
      </c>
      <c r="L201">
        <f t="shared" si="70"/>
        <v>49.991063425485706</v>
      </c>
      <c r="M201">
        <f t="shared" si="71"/>
        <v>1080.1655555555601</v>
      </c>
      <c r="N201">
        <f t="shared" si="72"/>
        <v>691.10796733328857</v>
      </c>
      <c r="O201">
        <f t="shared" si="73"/>
        <v>50.717233374266989</v>
      </c>
      <c r="P201">
        <f t="shared" si="74"/>
        <v>79.268379404367138</v>
      </c>
      <c r="Q201">
        <f t="shared" si="75"/>
        <v>0.23106200647171532</v>
      </c>
      <c r="R201">
        <f t="shared" si="76"/>
        <v>3.3014889640687852</v>
      </c>
      <c r="S201">
        <f t="shared" si="77"/>
        <v>0.22243926209032966</v>
      </c>
      <c r="T201">
        <f t="shared" si="78"/>
        <v>0.13977244822413704</v>
      </c>
      <c r="U201">
        <f t="shared" si="79"/>
        <v>321.51823933333327</v>
      </c>
      <c r="V201">
        <f t="shared" si="80"/>
        <v>25.707798488667681</v>
      </c>
      <c r="W201">
        <f t="shared" si="81"/>
        <v>24.986511111111099</v>
      </c>
      <c r="X201">
        <f t="shared" si="82"/>
        <v>3.1771214065550959</v>
      </c>
      <c r="Y201">
        <f t="shared" si="83"/>
        <v>49.690464155273609</v>
      </c>
      <c r="Z201">
        <f t="shared" si="84"/>
        <v>1.5955143424769214</v>
      </c>
      <c r="AA201">
        <f t="shared" si="85"/>
        <v>3.2109064980581201</v>
      </c>
      <c r="AB201">
        <f t="shared" si="86"/>
        <v>1.5816070640781745</v>
      </c>
      <c r="AC201">
        <f t="shared" si="87"/>
        <v>-218.5223730384283</v>
      </c>
      <c r="AD201">
        <f t="shared" si="88"/>
        <v>31.597157793488623</v>
      </c>
      <c r="AE201">
        <f t="shared" si="89"/>
        <v>2.0259431907828627</v>
      </c>
      <c r="AF201">
        <f t="shared" si="90"/>
        <v>136.61896727917647</v>
      </c>
      <c r="AG201">
        <f t="shared" si="91"/>
        <v>97.595812379696298</v>
      </c>
      <c r="AH201">
        <f t="shared" si="92"/>
        <v>4.9677379040932399</v>
      </c>
      <c r="AI201">
        <f t="shared" si="93"/>
        <v>49.991063425485706</v>
      </c>
      <c r="AJ201">
        <v>1146.9888781120501</v>
      </c>
      <c r="AK201">
        <v>1110.8895151515101</v>
      </c>
      <c r="AL201">
        <v>3.3524748986909398</v>
      </c>
      <c r="AM201">
        <v>66.223710753450206</v>
      </c>
      <c r="AN201">
        <f t="shared" si="94"/>
        <v>4.9551558512115257</v>
      </c>
      <c r="AO201">
        <v>19.553100257926801</v>
      </c>
      <c r="AP201">
        <v>21.7374776223776</v>
      </c>
      <c r="AQ201">
        <v>-2.2883644467052501E-4</v>
      </c>
      <c r="AR201">
        <v>78.858647777801593</v>
      </c>
      <c r="AS201">
        <v>19</v>
      </c>
      <c r="AT201">
        <v>4</v>
      </c>
      <c r="AU201">
        <f t="shared" si="95"/>
        <v>1</v>
      </c>
      <c r="AV201">
        <f t="shared" si="96"/>
        <v>0</v>
      </c>
      <c r="AW201">
        <f t="shared" si="97"/>
        <v>39010.428546441821</v>
      </c>
      <c r="AX201">
        <f t="shared" si="98"/>
        <v>2000.01</v>
      </c>
      <c r="AY201">
        <f t="shared" si="99"/>
        <v>1681.2087333333332</v>
      </c>
      <c r="AZ201">
        <f t="shared" si="100"/>
        <v>0.84060016366584822</v>
      </c>
      <c r="BA201">
        <f t="shared" si="101"/>
        <v>0.16075831587508727</v>
      </c>
      <c r="BB201">
        <v>2.2519999999999998</v>
      </c>
      <c r="BC201">
        <v>0.5</v>
      </c>
      <c r="BD201" t="s">
        <v>355</v>
      </c>
      <c r="BE201">
        <v>2</v>
      </c>
      <c r="BF201" t="b">
        <v>1</v>
      </c>
      <c r="BG201">
        <v>1657481096.0999999</v>
      </c>
      <c r="BH201">
        <v>1080.1655555555601</v>
      </c>
      <c r="BI201">
        <v>1126.54</v>
      </c>
      <c r="BJ201">
        <v>21.741577777777799</v>
      </c>
      <c r="BK201">
        <v>19.5527333333333</v>
      </c>
      <c r="BL201">
        <v>1074.9666666666701</v>
      </c>
      <c r="BM201">
        <v>21.439055555555601</v>
      </c>
      <c r="BN201">
        <v>499.99511111111099</v>
      </c>
      <c r="BO201">
        <v>73.362122222222197</v>
      </c>
      <c r="BP201">
        <v>2.32759666666667E-2</v>
      </c>
      <c r="BQ201">
        <v>25.1640333333333</v>
      </c>
      <c r="BR201">
        <v>24.986511111111099</v>
      </c>
      <c r="BS201">
        <v>999.9</v>
      </c>
      <c r="BT201">
        <v>0</v>
      </c>
      <c r="BU201">
        <v>0</v>
      </c>
      <c r="BV201">
        <v>9994.5911111111109</v>
      </c>
      <c r="BW201">
        <v>0</v>
      </c>
      <c r="BX201">
        <v>751.96711111111097</v>
      </c>
      <c r="BY201">
        <v>-46.3736888888889</v>
      </c>
      <c r="BZ201">
        <v>1104.17444444444</v>
      </c>
      <c r="CA201">
        <v>1149.0066666666701</v>
      </c>
      <c r="CB201">
        <v>2.1888755555555601</v>
      </c>
      <c r="CC201">
        <v>1126.54</v>
      </c>
      <c r="CD201">
        <v>19.5527333333333</v>
      </c>
      <c r="CE201">
        <v>1.59501</v>
      </c>
      <c r="CF201">
        <v>1.4344277777777801</v>
      </c>
      <c r="CG201">
        <v>13.910677777777799</v>
      </c>
      <c r="CH201">
        <v>12.2865555555556</v>
      </c>
      <c r="CI201">
        <v>2000.01</v>
      </c>
      <c r="CJ201">
        <v>0.97999544444444397</v>
      </c>
      <c r="CK201">
        <v>2.0004388888888901E-2</v>
      </c>
      <c r="CL201">
        <v>0</v>
      </c>
      <c r="CM201">
        <v>2.6764777777777802</v>
      </c>
      <c r="CN201">
        <v>0</v>
      </c>
      <c r="CO201">
        <v>3262.41</v>
      </c>
      <c r="CP201">
        <v>16705.4555555556</v>
      </c>
      <c r="CQ201">
        <v>45.561999999999998</v>
      </c>
      <c r="CR201">
        <v>48.125</v>
      </c>
      <c r="CS201">
        <v>46.84</v>
      </c>
      <c r="CT201">
        <v>45.875</v>
      </c>
      <c r="CU201">
        <v>44.811999999999998</v>
      </c>
      <c r="CV201">
        <v>1959.99888888889</v>
      </c>
      <c r="CW201">
        <v>40.011111111111099</v>
      </c>
      <c r="CX201">
        <v>0</v>
      </c>
      <c r="CY201">
        <v>1651547883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3.5000000000000003E-2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-46.214869999999998</v>
      </c>
      <c r="DO201">
        <v>-1.3083512195120599</v>
      </c>
      <c r="DP201">
        <v>0.32497419220608897</v>
      </c>
      <c r="DQ201">
        <v>0</v>
      </c>
      <c r="DR201">
        <v>2.1987804999999998</v>
      </c>
      <c r="DS201">
        <v>-5.60235647279584E-2</v>
      </c>
      <c r="DT201">
        <v>5.5310807940220702E-3</v>
      </c>
      <c r="DU201">
        <v>1</v>
      </c>
      <c r="DV201">
        <v>1</v>
      </c>
      <c r="DW201">
        <v>2</v>
      </c>
      <c r="DX201" t="s">
        <v>383</v>
      </c>
      <c r="DY201">
        <v>2.8236599999999998</v>
      </c>
      <c r="DZ201">
        <v>2.6397599999999999</v>
      </c>
      <c r="EA201">
        <v>0.14247699999999999</v>
      </c>
      <c r="EB201">
        <v>0.146427</v>
      </c>
      <c r="EC201">
        <v>7.7223799999999995E-2</v>
      </c>
      <c r="ED201">
        <v>7.1784899999999999E-2</v>
      </c>
      <c r="EE201">
        <v>23846</v>
      </c>
      <c r="EF201">
        <v>20753.400000000001</v>
      </c>
      <c r="EG201">
        <v>24917.7</v>
      </c>
      <c r="EH201">
        <v>23700.3</v>
      </c>
      <c r="EI201">
        <v>39298.5</v>
      </c>
      <c r="EJ201">
        <v>36452.800000000003</v>
      </c>
      <c r="EK201">
        <v>45099</v>
      </c>
      <c r="EL201">
        <v>42328.3</v>
      </c>
      <c r="EM201">
        <v>1.7304299999999999</v>
      </c>
      <c r="EN201">
        <v>2.0565199999999999</v>
      </c>
      <c r="EO201">
        <v>-3.8407699999999999E-3</v>
      </c>
      <c r="EP201">
        <v>0</v>
      </c>
      <c r="EQ201">
        <v>25.050599999999999</v>
      </c>
      <c r="ER201">
        <v>999.9</v>
      </c>
      <c r="ES201">
        <v>33.238</v>
      </c>
      <c r="ET201">
        <v>39.368000000000002</v>
      </c>
      <c r="EU201">
        <v>32.470199999999998</v>
      </c>
      <c r="EV201">
        <v>51.510800000000003</v>
      </c>
      <c r="EW201">
        <v>29.2027</v>
      </c>
      <c r="EX201">
        <v>2</v>
      </c>
      <c r="EY201">
        <v>0.33629300000000001</v>
      </c>
      <c r="EZ201">
        <v>3.4016999999999999</v>
      </c>
      <c r="FA201">
        <v>20.210699999999999</v>
      </c>
      <c r="FB201">
        <v>5.2337600000000002</v>
      </c>
      <c r="FC201">
        <v>11.992000000000001</v>
      </c>
      <c r="FD201">
        <v>4.9554499999999999</v>
      </c>
      <c r="FE201">
        <v>3.3039499999999999</v>
      </c>
      <c r="FF201">
        <v>348.3</v>
      </c>
      <c r="FG201">
        <v>9999</v>
      </c>
      <c r="FH201">
        <v>9999</v>
      </c>
      <c r="FI201">
        <v>6257.7</v>
      </c>
      <c r="FJ201">
        <v>1.8682099999999999</v>
      </c>
      <c r="FK201">
        <v>1.8640099999999999</v>
      </c>
      <c r="FL201">
        <v>1.87137</v>
      </c>
      <c r="FM201">
        <v>1.86252</v>
      </c>
      <c r="FN201">
        <v>1.86188</v>
      </c>
      <c r="FO201">
        <v>1.86829</v>
      </c>
      <c r="FP201">
        <v>1.8583700000000001</v>
      </c>
      <c r="FQ201">
        <v>1.8646199999999999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5.22</v>
      </c>
      <c r="GF201">
        <v>0.3024</v>
      </c>
      <c r="GG201">
        <v>1.5888367920270901</v>
      </c>
      <c r="GH201">
        <v>4.7671702753221603E-3</v>
      </c>
      <c r="GI201">
        <v>-2.2125445796511702E-6</v>
      </c>
      <c r="GJ201">
        <v>8.4011376092462001E-10</v>
      </c>
      <c r="GK201">
        <v>-6.0944756582233202E-2</v>
      </c>
      <c r="GL201">
        <v>-8.7290647325877699E-3</v>
      </c>
      <c r="GM201">
        <v>1.43137740804298E-3</v>
      </c>
      <c r="GN201">
        <v>-1.08861914993027E-5</v>
      </c>
      <c r="GO201">
        <v>12</v>
      </c>
      <c r="GP201">
        <v>2219</v>
      </c>
      <c r="GQ201">
        <v>4</v>
      </c>
      <c r="GR201">
        <v>38</v>
      </c>
      <c r="GS201">
        <v>3049.6</v>
      </c>
      <c r="GT201">
        <v>3049.6</v>
      </c>
      <c r="GU201">
        <v>2.8991699999999998</v>
      </c>
      <c r="GV201">
        <v>2.3913600000000002</v>
      </c>
      <c r="GW201">
        <v>1.9982899999999999</v>
      </c>
      <c r="GX201">
        <v>2.7014200000000002</v>
      </c>
      <c r="GY201">
        <v>2.0935100000000002</v>
      </c>
      <c r="GZ201">
        <v>2.3596200000000001</v>
      </c>
      <c r="HA201">
        <v>44.473500000000001</v>
      </c>
      <c r="HB201">
        <v>13.4316</v>
      </c>
      <c r="HC201">
        <v>18</v>
      </c>
      <c r="HD201">
        <v>424.81400000000002</v>
      </c>
      <c r="HE201">
        <v>641.495</v>
      </c>
      <c r="HF201">
        <v>21.665400000000002</v>
      </c>
      <c r="HG201">
        <v>31.828399999999998</v>
      </c>
      <c r="HH201">
        <v>29.998999999999999</v>
      </c>
      <c r="HI201">
        <v>31.968699999999998</v>
      </c>
      <c r="HJ201">
        <v>31.9377</v>
      </c>
      <c r="HK201">
        <v>57.994300000000003</v>
      </c>
      <c r="HL201">
        <v>47.502099999999999</v>
      </c>
      <c r="HM201">
        <v>0</v>
      </c>
      <c r="HN201">
        <v>21.6724</v>
      </c>
      <c r="HO201">
        <v>1159.71</v>
      </c>
      <c r="HP201">
        <v>19.668299999999999</v>
      </c>
      <c r="HQ201">
        <v>95.410600000000002</v>
      </c>
      <c r="HR201">
        <v>99.474000000000004</v>
      </c>
    </row>
    <row r="202" spans="1:226" x14ac:dyDescent="0.2">
      <c r="A202">
        <v>186</v>
      </c>
      <c r="B202">
        <v>1657481103.5999999</v>
      </c>
      <c r="C202">
        <v>1834.5999999046301</v>
      </c>
      <c r="D202" t="s">
        <v>731</v>
      </c>
      <c r="E202" t="s">
        <v>732</v>
      </c>
      <c r="F202">
        <v>5</v>
      </c>
      <c r="G202" t="s">
        <v>596</v>
      </c>
      <c r="H202" t="s">
        <v>354</v>
      </c>
      <c r="I202">
        <v>1657481100.8</v>
      </c>
      <c r="J202">
        <f t="shared" si="68"/>
        <v>4.9590292997910065E-3</v>
      </c>
      <c r="K202">
        <f t="shared" si="69"/>
        <v>4.9590292997910064</v>
      </c>
      <c r="L202">
        <f t="shared" si="70"/>
        <v>49.013243100140876</v>
      </c>
      <c r="M202">
        <f t="shared" si="71"/>
        <v>1095.739</v>
      </c>
      <c r="N202">
        <f t="shared" si="72"/>
        <v>712.69874296312821</v>
      </c>
      <c r="O202">
        <f t="shared" si="73"/>
        <v>52.300851831128163</v>
      </c>
      <c r="P202">
        <f t="shared" si="74"/>
        <v>80.409967956900701</v>
      </c>
      <c r="Q202">
        <f t="shared" si="75"/>
        <v>0.23086977987951726</v>
      </c>
      <c r="R202">
        <f t="shared" si="76"/>
        <v>3.3052112498418444</v>
      </c>
      <c r="S202">
        <f t="shared" si="77"/>
        <v>0.22227039555137434</v>
      </c>
      <c r="T202">
        <f t="shared" si="78"/>
        <v>0.13966493075972491</v>
      </c>
      <c r="U202">
        <f t="shared" si="79"/>
        <v>321.51477844164623</v>
      </c>
      <c r="V202">
        <f t="shared" si="80"/>
        <v>25.712398526078214</v>
      </c>
      <c r="W202">
        <f t="shared" si="81"/>
        <v>24.996960000000001</v>
      </c>
      <c r="X202">
        <f t="shared" si="82"/>
        <v>3.1791013443705993</v>
      </c>
      <c r="Y202">
        <f t="shared" si="83"/>
        <v>49.659491999501768</v>
      </c>
      <c r="Z202">
        <f t="shared" si="84"/>
        <v>1.5950988055575848</v>
      </c>
      <c r="AA202">
        <f t="shared" si="85"/>
        <v>3.2120723376984777</v>
      </c>
      <c r="AB202">
        <f t="shared" si="86"/>
        <v>1.5840025388130146</v>
      </c>
      <c r="AC202">
        <f t="shared" si="87"/>
        <v>-218.69319212078338</v>
      </c>
      <c r="AD202">
        <f t="shared" si="88"/>
        <v>30.857257353267983</v>
      </c>
      <c r="AE202">
        <f t="shared" si="89"/>
        <v>1.9764387143692697</v>
      </c>
      <c r="AF202">
        <f t="shared" si="90"/>
        <v>135.65528238850013</v>
      </c>
      <c r="AG202">
        <f t="shared" si="91"/>
        <v>97.54921213919863</v>
      </c>
      <c r="AH202">
        <f t="shared" si="92"/>
        <v>4.9468519059952945</v>
      </c>
      <c r="AI202">
        <f t="shared" si="93"/>
        <v>49.013243100140876</v>
      </c>
      <c r="AJ202">
        <v>1163.83219601317</v>
      </c>
      <c r="AK202">
        <v>1127.93993939394</v>
      </c>
      <c r="AL202">
        <v>3.41476562497505</v>
      </c>
      <c r="AM202">
        <v>66.223710753450206</v>
      </c>
      <c r="AN202">
        <f t="shared" si="94"/>
        <v>4.9590292997910064</v>
      </c>
      <c r="AO202">
        <v>19.5504083229571</v>
      </c>
      <c r="AP202">
        <v>21.735577622377601</v>
      </c>
      <c r="AQ202">
        <v>-5.1978634392803598E-5</v>
      </c>
      <c r="AR202">
        <v>78.858647777801593</v>
      </c>
      <c r="AS202">
        <v>19</v>
      </c>
      <c r="AT202">
        <v>4</v>
      </c>
      <c r="AU202">
        <f t="shared" si="95"/>
        <v>1</v>
      </c>
      <c r="AV202">
        <f t="shared" si="96"/>
        <v>0</v>
      </c>
      <c r="AW202">
        <f t="shared" si="97"/>
        <v>39067.583113339591</v>
      </c>
      <c r="AX202">
        <f t="shared" si="98"/>
        <v>1999.9880000000001</v>
      </c>
      <c r="AY202">
        <f t="shared" si="99"/>
        <v>1681.1902793998167</v>
      </c>
      <c r="AZ202">
        <f t="shared" si="100"/>
        <v>0.84060018330100816</v>
      </c>
      <c r="BA202">
        <f t="shared" si="101"/>
        <v>0.16075835377094574</v>
      </c>
      <c r="BB202">
        <v>2.2519999999999998</v>
      </c>
      <c r="BC202">
        <v>0.5</v>
      </c>
      <c r="BD202" t="s">
        <v>355</v>
      </c>
      <c r="BE202">
        <v>2</v>
      </c>
      <c r="BF202" t="b">
        <v>1</v>
      </c>
      <c r="BG202">
        <v>1657481100.8</v>
      </c>
      <c r="BH202">
        <v>1095.739</v>
      </c>
      <c r="BI202">
        <v>1142.115</v>
      </c>
      <c r="BJ202">
        <v>21.736260000000001</v>
      </c>
      <c r="BK202">
        <v>19.556699999999999</v>
      </c>
      <c r="BL202">
        <v>1090.4949999999999</v>
      </c>
      <c r="BM202">
        <v>21.433879999999998</v>
      </c>
      <c r="BN202">
        <v>500.01659999999998</v>
      </c>
      <c r="BO202">
        <v>73.360900000000001</v>
      </c>
      <c r="BP202">
        <v>2.3334710000000002E-2</v>
      </c>
      <c r="BQ202">
        <v>25.17013</v>
      </c>
      <c r="BR202">
        <v>24.996960000000001</v>
      </c>
      <c r="BS202">
        <v>999.9</v>
      </c>
      <c r="BT202">
        <v>0</v>
      </c>
      <c r="BU202">
        <v>0</v>
      </c>
      <c r="BV202">
        <v>10010.246999999999</v>
      </c>
      <c r="BW202">
        <v>0</v>
      </c>
      <c r="BX202">
        <v>794.43669999999997</v>
      </c>
      <c r="BY202">
        <v>-46.375079999999997</v>
      </c>
      <c r="BZ202">
        <v>1120.086</v>
      </c>
      <c r="CA202">
        <v>1164.895</v>
      </c>
      <c r="CB202">
        <v>2.179554</v>
      </c>
      <c r="CC202">
        <v>1142.115</v>
      </c>
      <c r="CD202">
        <v>19.556699999999999</v>
      </c>
      <c r="CE202">
        <v>1.5945929999999999</v>
      </c>
      <c r="CF202">
        <v>1.434698</v>
      </c>
      <c r="CG202">
        <v>13.90663</v>
      </c>
      <c r="CH202">
        <v>12.289429999999999</v>
      </c>
      <c r="CI202">
        <v>1999.9880000000001</v>
      </c>
      <c r="CJ202">
        <v>0.97999499999999995</v>
      </c>
      <c r="CK202">
        <v>2.0004810000000001E-2</v>
      </c>
      <c r="CL202">
        <v>0</v>
      </c>
      <c r="CM202">
        <v>2.5141100000000001</v>
      </c>
      <c r="CN202">
        <v>0</v>
      </c>
      <c r="CO202">
        <v>3289.6410000000001</v>
      </c>
      <c r="CP202">
        <v>16705.27</v>
      </c>
      <c r="CQ202">
        <v>45.599800000000002</v>
      </c>
      <c r="CR202">
        <v>48.125</v>
      </c>
      <c r="CS202">
        <v>46.875</v>
      </c>
      <c r="CT202">
        <v>45.875</v>
      </c>
      <c r="CU202">
        <v>44.811999999999998</v>
      </c>
      <c r="CV202">
        <v>1959.9770000000001</v>
      </c>
      <c r="CW202">
        <v>40.012</v>
      </c>
      <c r="CX202">
        <v>0</v>
      </c>
      <c r="CY202">
        <v>1651547887.8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3.5000000000000003E-2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-46.30556</v>
      </c>
      <c r="DO202">
        <v>-0.26589793621005497</v>
      </c>
      <c r="DP202">
        <v>0.26752315582020197</v>
      </c>
      <c r="DQ202">
        <v>0</v>
      </c>
      <c r="DR202">
        <v>2.1933072500000002</v>
      </c>
      <c r="DS202">
        <v>-7.2537298311446494E-2</v>
      </c>
      <c r="DT202">
        <v>7.2573063141567803E-3</v>
      </c>
      <c r="DU202">
        <v>1</v>
      </c>
      <c r="DV202">
        <v>1</v>
      </c>
      <c r="DW202">
        <v>2</v>
      </c>
      <c r="DX202" t="s">
        <v>383</v>
      </c>
      <c r="DY202">
        <v>2.8237700000000001</v>
      </c>
      <c r="DZ202">
        <v>2.6403400000000001</v>
      </c>
      <c r="EA202">
        <v>0.14386299999999999</v>
      </c>
      <c r="EB202">
        <v>0.14779500000000001</v>
      </c>
      <c r="EC202">
        <v>7.7219499999999996E-2</v>
      </c>
      <c r="ED202">
        <v>7.18501E-2</v>
      </c>
      <c r="EE202">
        <v>23808.2</v>
      </c>
      <c r="EF202">
        <v>20720.900000000001</v>
      </c>
      <c r="EG202">
        <v>24918.5</v>
      </c>
      <c r="EH202">
        <v>23701.200000000001</v>
      </c>
      <c r="EI202">
        <v>39299.199999999997</v>
      </c>
      <c r="EJ202">
        <v>36452</v>
      </c>
      <c r="EK202">
        <v>45099.5</v>
      </c>
      <c r="EL202">
        <v>42330.3</v>
      </c>
      <c r="EM202">
        <v>1.7306999999999999</v>
      </c>
      <c r="EN202">
        <v>2.0565799999999999</v>
      </c>
      <c r="EO202">
        <v>-2.2277199999999999E-3</v>
      </c>
      <c r="EP202">
        <v>0</v>
      </c>
      <c r="EQ202">
        <v>25.0412</v>
      </c>
      <c r="ER202">
        <v>999.9</v>
      </c>
      <c r="ES202">
        <v>33.238</v>
      </c>
      <c r="ET202">
        <v>39.387999999999998</v>
      </c>
      <c r="EU202">
        <v>32.5062</v>
      </c>
      <c r="EV202">
        <v>51.820799999999998</v>
      </c>
      <c r="EW202">
        <v>29.154599999999999</v>
      </c>
      <c r="EX202">
        <v>2</v>
      </c>
      <c r="EY202">
        <v>0.33506900000000001</v>
      </c>
      <c r="EZ202">
        <v>3.4219900000000001</v>
      </c>
      <c r="FA202">
        <v>20.2103</v>
      </c>
      <c r="FB202">
        <v>5.23346</v>
      </c>
      <c r="FC202">
        <v>11.992000000000001</v>
      </c>
      <c r="FD202">
        <v>4.9555499999999997</v>
      </c>
      <c r="FE202">
        <v>3.3039299999999998</v>
      </c>
      <c r="FF202">
        <v>348.3</v>
      </c>
      <c r="FG202">
        <v>9999</v>
      </c>
      <c r="FH202">
        <v>9999</v>
      </c>
      <c r="FI202">
        <v>6257.7</v>
      </c>
      <c r="FJ202">
        <v>1.8682099999999999</v>
      </c>
      <c r="FK202">
        <v>1.8640099999999999</v>
      </c>
      <c r="FL202">
        <v>1.87141</v>
      </c>
      <c r="FM202">
        <v>1.8625100000000001</v>
      </c>
      <c r="FN202">
        <v>1.86188</v>
      </c>
      <c r="FO202">
        <v>1.8682799999999999</v>
      </c>
      <c r="FP202">
        <v>1.8583799999999999</v>
      </c>
      <c r="FQ202">
        <v>1.8646199999999999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5.27</v>
      </c>
      <c r="GF202">
        <v>0.30230000000000001</v>
      </c>
      <c r="GG202">
        <v>1.5888367920270901</v>
      </c>
      <c r="GH202">
        <v>4.7671702753221603E-3</v>
      </c>
      <c r="GI202">
        <v>-2.2125445796511702E-6</v>
      </c>
      <c r="GJ202">
        <v>8.4011376092462001E-10</v>
      </c>
      <c r="GK202">
        <v>-6.0944756582233202E-2</v>
      </c>
      <c r="GL202">
        <v>-8.7290647325877699E-3</v>
      </c>
      <c r="GM202">
        <v>1.43137740804298E-3</v>
      </c>
      <c r="GN202">
        <v>-1.08861914993027E-5</v>
      </c>
      <c r="GO202">
        <v>12</v>
      </c>
      <c r="GP202">
        <v>2219</v>
      </c>
      <c r="GQ202">
        <v>4</v>
      </c>
      <c r="GR202">
        <v>38</v>
      </c>
      <c r="GS202">
        <v>3049.7</v>
      </c>
      <c r="GT202">
        <v>3049.7</v>
      </c>
      <c r="GU202">
        <v>2.9333499999999999</v>
      </c>
      <c r="GV202">
        <v>2.3767100000000001</v>
      </c>
      <c r="GW202">
        <v>1.9982899999999999</v>
      </c>
      <c r="GX202">
        <v>2.7014200000000002</v>
      </c>
      <c r="GY202">
        <v>2.0935100000000002</v>
      </c>
      <c r="GZ202">
        <v>2.4133300000000002</v>
      </c>
      <c r="HA202">
        <v>44.473500000000001</v>
      </c>
      <c r="HB202">
        <v>13.4491</v>
      </c>
      <c r="HC202">
        <v>18</v>
      </c>
      <c r="HD202">
        <v>424.87900000000002</v>
      </c>
      <c r="HE202">
        <v>641.38</v>
      </c>
      <c r="HF202">
        <v>21.676600000000001</v>
      </c>
      <c r="HG202">
        <v>31.810199999999998</v>
      </c>
      <c r="HH202">
        <v>29.998999999999999</v>
      </c>
      <c r="HI202">
        <v>31.9541</v>
      </c>
      <c r="HJ202">
        <v>31.923100000000002</v>
      </c>
      <c r="HK202">
        <v>58.683599999999998</v>
      </c>
      <c r="HL202">
        <v>47.221699999999998</v>
      </c>
      <c r="HM202">
        <v>0</v>
      </c>
      <c r="HN202">
        <v>21.674499999999998</v>
      </c>
      <c r="HO202">
        <v>1173.23</v>
      </c>
      <c r="HP202">
        <v>19.703499999999998</v>
      </c>
      <c r="HQ202">
        <v>95.412400000000005</v>
      </c>
      <c r="HR202">
        <v>99.478300000000004</v>
      </c>
    </row>
    <row r="203" spans="1:226" x14ac:dyDescent="0.2">
      <c r="A203">
        <v>187</v>
      </c>
      <c r="B203">
        <v>1657481108.5999999</v>
      </c>
      <c r="C203">
        <v>1839.5999999046301</v>
      </c>
      <c r="D203" t="s">
        <v>733</v>
      </c>
      <c r="E203" t="s">
        <v>734</v>
      </c>
      <c r="F203">
        <v>5</v>
      </c>
      <c r="G203" t="s">
        <v>596</v>
      </c>
      <c r="H203" t="s">
        <v>354</v>
      </c>
      <c r="I203">
        <v>1657481106.0999999</v>
      </c>
      <c r="J203">
        <f t="shared" si="68"/>
        <v>4.8963950435912821E-3</v>
      </c>
      <c r="K203">
        <f t="shared" si="69"/>
        <v>4.8963950435912817</v>
      </c>
      <c r="L203">
        <f t="shared" si="70"/>
        <v>49.897601551280964</v>
      </c>
      <c r="M203">
        <f t="shared" si="71"/>
        <v>1113.2433333333299</v>
      </c>
      <c r="N203">
        <f t="shared" si="72"/>
        <v>718.4903711489153</v>
      </c>
      <c r="O203">
        <f t="shared" si="73"/>
        <v>52.725970742062067</v>
      </c>
      <c r="P203">
        <f t="shared" si="74"/>
        <v>81.694672300574524</v>
      </c>
      <c r="Q203">
        <f t="shared" si="75"/>
        <v>0.22764425801524155</v>
      </c>
      <c r="R203">
        <f t="shared" si="76"/>
        <v>3.2953502861826638</v>
      </c>
      <c r="S203">
        <f t="shared" si="77"/>
        <v>0.21925475881512024</v>
      </c>
      <c r="T203">
        <f t="shared" si="78"/>
        <v>0.13776222771389512</v>
      </c>
      <c r="U203">
        <f t="shared" si="79"/>
        <v>321.52267266666695</v>
      </c>
      <c r="V203">
        <f t="shared" si="80"/>
        <v>25.737973371875551</v>
      </c>
      <c r="W203">
        <f t="shared" si="81"/>
        <v>25.005333333333301</v>
      </c>
      <c r="X203">
        <f t="shared" si="82"/>
        <v>3.1806887677227342</v>
      </c>
      <c r="Y203">
        <f t="shared" si="83"/>
        <v>49.634753120510403</v>
      </c>
      <c r="Z203">
        <f t="shared" si="84"/>
        <v>1.5951970468211385</v>
      </c>
      <c r="AA203">
        <f t="shared" si="85"/>
        <v>3.2138712223431218</v>
      </c>
      <c r="AB203">
        <f t="shared" si="86"/>
        <v>1.5854917209015957</v>
      </c>
      <c r="AC203">
        <f t="shared" si="87"/>
        <v>-215.93102142237555</v>
      </c>
      <c r="AD203">
        <f t="shared" si="88"/>
        <v>30.948184670315843</v>
      </c>
      <c r="AE203">
        <f t="shared" si="89"/>
        <v>1.9883722596189048</v>
      </c>
      <c r="AF203">
        <f t="shared" si="90"/>
        <v>138.52820817422617</v>
      </c>
      <c r="AG203">
        <f t="shared" si="91"/>
        <v>97.898077472194373</v>
      </c>
      <c r="AH203">
        <f t="shared" si="92"/>
        <v>4.8758267251784675</v>
      </c>
      <c r="AI203">
        <f t="shared" si="93"/>
        <v>49.897601551280964</v>
      </c>
      <c r="AJ203">
        <v>1180.85296597244</v>
      </c>
      <c r="AK203">
        <v>1144.7607878787901</v>
      </c>
      <c r="AL203">
        <v>3.36178479436128</v>
      </c>
      <c r="AM203">
        <v>66.223710753450206</v>
      </c>
      <c r="AN203">
        <f t="shared" si="94"/>
        <v>4.8963950435912817</v>
      </c>
      <c r="AO203">
        <v>19.581038677194201</v>
      </c>
      <c r="AP203">
        <v>21.738217482517499</v>
      </c>
      <c r="AQ203">
        <v>4.3838521386673998E-5</v>
      </c>
      <c r="AR203">
        <v>78.858647777801593</v>
      </c>
      <c r="AS203">
        <v>18</v>
      </c>
      <c r="AT203">
        <v>4</v>
      </c>
      <c r="AU203">
        <f t="shared" si="95"/>
        <v>1</v>
      </c>
      <c r="AV203">
        <f t="shared" si="96"/>
        <v>0</v>
      </c>
      <c r="AW203">
        <f t="shared" si="97"/>
        <v>38912.743483214705</v>
      </c>
      <c r="AX203">
        <f t="shared" si="98"/>
        <v>2000.0377777777801</v>
      </c>
      <c r="AY203">
        <f t="shared" si="99"/>
        <v>1681.2320666666685</v>
      </c>
      <c r="AZ203">
        <f t="shared" si="100"/>
        <v>0.84060015533039922</v>
      </c>
      <c r="BA203">
        <f t="shared" si="101"/>
        <v>0.16075829978767064</v>
      </c>
      <c r="BB203">
        <v>2.2519999999999998</v>
      </c>
      <c r="BC203">
        <v>0.5</v>
      </c>
      <c r="BD203" t="s">
        <v>355</v>
      </c>
      <c r="BE203">
        <v>2</v>
      </c>
      <c r="BF203" t="b">
        <v>1</v>
      </c>
      <c r="BG203">
        <v>1657481106.0999999</v>
      </c>
      <c r="BH203">
        <v>1113.2433333333299</v>
      </c>
      <c r="BI203">
        <v>1159.78111111111</v>
      </c>
      <c r="BJ203">
        <v>21.737555555555598</v>
      </c>
      <c r="BK203">
        <v>19.589233333333301</v>
      </c>
      <c r="BL203">
        <v>1107.9466666666699</v>
      </c>
      <c r="BM203">
        <v>21.435144444444401</v>
      </c>
      <c r="BN203">
        <v>500.00299999999999</v>
      </c>
      <c r="BO203">
        <v>73.360322222222194</v>
      </c>
      <c r="BP203">
        <v>2.40582222222222E-2</v>
      </c>
      <c r="BQ203">
        <v>25.1795333333333</v>
      </c>
      <c r="BR203">
        <v>25.005333333333301</v>
      </c>
      <c r="BS203">
        <v>999.9</v>
      </c>
      <c r="BT203">
        <v>0</v>
      </c>
      <c r="BU203">
        <v>0</v>
      </c>
      <c r="BV203">
        <v>9969.3055555555493</v>
      </c>
      <c r="BW203">
        <v>0</v>
      </c>
      <c r="BX203">
        <v>906.98988888888903</v>
      </c>
      <c r="BY203">
        <v>-46.538633333333301</v>
      </c>
      <c r="BZ203">
        <v>1137.9811111111101</v>
      </c>
      <c r="CA203">
        <v>1182.95333333333</v>
      </c>
      <c r="CB203">
        <v>2.1483311111111099</v>
      </c>
      <c r="CC203">
        <v>1159.78111111111</v>
      </c>
      <c r="CD203">
        <v>19.589233333333301</v>
      </c>
      <c r="CE203">
        <v>1.5946733333333301</v>
      </c>
      <c r="CF203">
        <v>1.4370722222222201</v>
      </c>
      <c r="CG203">
        <v>13.9074333333333</v>
      </c>
      <c r="CH203">
        <v>12.3145555555556</v>
      </c>
      <c r="CI203">
        <v>2000.0377777777801</v>
      </c>
      <c r="CJ203">
        <v>0.97999544444444397</v>
      </c>
      <c r="CK203">
        <v>2.0004388888888901E-2</v>
      </c>
      <c r="CL203">
        <v>0</v>
      </c>
      <c r="CM203">
        <v>2.4506999999999999</v>
      </c>
      <c r="CN203">
        <v>0</v>
      </c>
      <c r="CO203">
        <v>3346.96888888889</v>
      </c>
      <c r="CP203">
        <v>16705.688888888901</v>
      </c>
      <c r="CQ203">
        <v>45.625</v>
      </c>
      <c r="CR203">
        <v>48.138777777777797</v>
      </c>
      <c r="CS203">
        <v>46.875</v>
      </c>
      <c r="CT203">
        <v>45.875</v>
      </c>
      <c r="CU203">
        <v>44.811999999999998</v>
      </c>
      <c r="CV203">
        <v>1960.0266666666701</v>
      </c>
      <c r="CW203">
        <v>40.011111111111099</v>
      </c>
      <c r="CX203">
        <v>0</v>
      </c>
      <c r="CY203">
        <v>1651547893.2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3.5000000000000003E-2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-46.358587499999999</v>
      </c>
      <c r="DO203">
        <v>-1.4793399624764001</v>
      </c>
      <c r="DP203">
        <v>0.24007682852318299</v>
      </c>
      <c r="DQ203">
        <v>0</v>
      </c>
      <c r="DR203">
        <v>2.1788002500000001</v>
      </c>
      <c r="DS203">
        <v>-0.18271621013134101</v>
      </c>
      <c r="DT203">
        <v>1.89851192368523E-2</v>
      </c>
      <c r="DU203">
        <v>0</v>
      </c>
      <c r="DV203">
        <v>0</v>
      </c>
      <c r="DW203">
        <v>2</v>
      </c>
      <c r="DX203" t="s">
        <v>357</v>
      </c>
      <c r="DY203">
        <v>2.8239299999999998</v>
      </c>
      <c r="DZ203">
        <v>2.6402100000000002</v>
      </c>
      <c r="EA203">
        <v>0.145229</v>
      </c>
      <c r="EB203">
        <v>0.149146</v>
      </c>
      <c r="EC203">
        <v>7.7235799999999993E-2</v>
      </c>
      <c r="ED203">
        <v>7.1965799999999996E-2</v>
      </c>
      <c r="EE203">
        <v>23770.9</v>
      </c>
      <c r="EF203">
        <v>20688.3</v>
      </c>
      <c r="EG203">
        <v>24919.1</v>
      </c>
      <c r="EH203">
        <v>23701.4</v>
      </c>
      <c r="EI203">
        <v>39299.599999999999</v>
      </c>
      <c r="EJ203">
        <v>36447.699999999997</v>
      </c>
      <c r="EK203">
        <v>45100.7</v>
      </c>
      <c r="EL203">
        <v>42330.5</v>
      </c>
      <c r="EM203">
        <v>1.73095</v>
      </c>
      <c r="EN203">
        <v>2.0571799999999998</v>
      </c>
      <c r="EO203">
        <v>-1.48639E-3</v>
      </c>
      <c r="EP203">
        <v>0</v>
      </c>
      <c r="EQ203">
        <v>25.031099999999999</v>
      </c>
      <c r="ER203">
        <v>999.9</v>
      </c>
      <c r="ES203">
        <v>33.238</v>
      </c>
      <c r="ET203">
        <v>39.398000000000003</v>
      </c>
      <c r="EU203">
        <v>32.520600000000002</v>
      </c>
      <c r="EV203">
        <v>52.160800000000002</v>
      </c>
      <c r="EW203">
        <v>29.1707</v>
      </c>
      <c r="EX203">
        <v>2</v>
      </c>
      <c r="EY203">
        <v>0.33404</v>
      </c>
      <c r="EZ203">
        <v>3.8428300000000002</v>
      </c>
      <c r="FA203">
        <v>20.197900000000001</v>
      </c>
      <c r="FB203">
        <v>5.2337600000000002</v>
      </c>
      <c r="FC203">
        <v>11.992000000000001</v>
      </c>
      <c r="FD203">
        <v>4.9555999999999996</v>
      </c>
      <c r="FE203">
        <v>3.3039499999999999</v>
      </c>
      <c r="FF203">
        <v>348.3</v>
      </c>
      <c r="FG203">
        <v>9999</v>
      </c>
      <c r="FH203">
        <v>9999</v>
      </c>
      <c r="FI203">
        <v>6258</v>
      </c>
      <c r="FJ203">
        <v>1.8682000000000001</v>
      </c>
      <c r="FK203">
        <v>1.8640099999999999</v>
      </c>
      <c r="FL203">
        <v>1.87137</v>
      </c>
      <c r="FM203">
        <v>1.8625100000000001</v>
      </c>
      <c r="FN203">
        <v>1.86188</v>
      </c>
      <c r="FO203">
        <v>1.8682700000000001</v>
      </c>
      <c r="FP203">
        <v>1.8583700000000001</v>
      </c>
      <c r="FQ203">
        <v>1.8646100000000001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5.33</v>
      </c>
      <c r="GF203">
        <v>0.30249999999999999</v>
      </c>
      <c r="GG203">
        <v>1.5888367920270901</v>
      </c>
      <c r="GH203">
        <v>4.7671702753221603E-3</v>
      </c>
      <c r="GI203">
        <v>-2.2125445796511702E-6</v>
      </c>
      <c r="GJ203">
        <v>8.4011376092462001E-10</v>
      </c>
      <c r="GK203">
        <v>-6.0944756582233202E-2</v>
      </c>
      <c r="GL203">
        <v>-8.7290647325877699E-3</v>
      </c>
      <c r="GM203">
        <v>1.43137740804298E-3</v>
      </c>
      <c r="GN203">
        <v>-1.08861914993027E-5</v>
      </c>
      <c r="GO203">
        <v>12</v>
      </c>
      <c r="GP203">
        <v>2219</v>
      </c>
      <c r="GQ203">
        <v>4</v>
      </c>
      <c r="GR203">
        <v>38</v>
      </c>
      <c r="GS203">
        <v>3049.8</v>
      </c>
      <c r="GT203">
        <v>3049.8</v>
      </c>
      <c r="GU203">
        <v>2.96387</v>
      </c>
      <c r="GV203">
        <v>2.3828100000000001</v>
      </c>
      <c r="GW203">
        <v>1.9982899999999999</v>
      </c>
      <c r="GX203">
        <v>2.7014200000000002</v>
      </c>
      <c r="GY203">
        <v>2.0935100000000002</v>
      </c>
      <c r="GZ203">
        <v>2.36206</v>
      </c>
      <c r="HA203">
        <v>44.473500000000001</v>
      </c>
      <c r="HB203">
        <v>13.3528</v>
      </c>
      <c r="HC203">
        <v>18</v>
      </c>
      <c r="HD203">
        <v>424.93299999999999</v>
      </c>
      <c r="HE203">
        <v>641.72199999999998</v>
      </c>
      <c r="HF203">
        <v>21.678599999999999</v>
      </c>
      <c r="HG203">
        <v>31.793399999999998</v>
      </c>
      <c r="HH203">
        <v>29.998999999999999</v>
      </c>
      <c r="HI203">
        <v>31.940100000000001</v>
      </c>
      <c r="HJ203">
        <v>31.9085</v>
      </c>
      <c r="HK203">
        <v>59.3108</v>
      </c>
      <c r="HL203">
        <v>46.931399999999996</v>
      </c>
      <c r="HM203">
        <v>0</v>
      </c>
      <c r="HN203">
        <v>21.099</v>
      </c>
      <c r="HO203">
        <v>1193.47</v>
      </c>
      <c r="HP203">
        <v>19.732900000000001</v>
      </c>
      <c r="HQ203">
        <v>95.414900000000003</v>
      </c>
      <c r="HR203">
        <v>99.478899999999996</v>
      </c>
    </row>
    <row r="204" spans="1:226" x14ac:dyDescent="0.2">
      <c r="A204">
        <v>188</v>
      </c>
      <c r="B204">
        <v>1657481113.5999999</v>
      </c>
      <c r="C204">
        <v>1844.5999999046301</v>
      </c>
      <c r="D204" t="s">
        <v>735</v>
      </c>
      <c r="E204" t="s">
        <v>736</v>
      </c>
      <c r="F204">
        <v>5</v>
      </c>
      <c r="G204" t="s">
        <v>596</v>
      </c>
      <c r="H204" t="s">
        <v>354</v>
      </c>
      <c r="I204">
        <v>1657481110.8</v>
      </c>
      <c r="J204">
        <f t="shared" si="68"/>
        <v>4.8119185787671801E-3</v>
      </c>
      <c r="K204">
        <f t="shared" si="69"/>
        <v>4.8119185787671803</v>
      </c>
      <c r="L204">
        <f t="shared" si="70"/>
        <v>49.618703577758097</v>
      </c>
      <c r="M204">
        <f t="shared" si="71"/>
        <v>1128.9690000000001</v>
      </c>
      <c r="N204">
        <f t="shared" si="72"/>
        <v>728.40309952712084</v>
      </c>
      <c r="O204">
        <f t="shared" si="73"/>
        <v>53.453917778925423</v>
      </c>
      <c r="P204">
        <f t="shared" si="74"/>
        <v>82.849477356883085</v>
      </c>
      <c r="Q204">
        <f t="shared" si="75"/>
        <v>0.22299840943728766</v>
      </c>
      <c r="R204">
        <f t="shared" si="76"/>
        <v>3.2872379094300879</v>
      </c>
      <c r="S204">
        <f t="shared" si="77"/>
        <v>0.21492221994179503</v>
      </c>
      <c r="T204">
        <f t="shared" si="78"/>
        <v>0.13502763258331651</v>
      </c>
      <c r="U204">
        <f t="shared" si="79"/>
        <v>321.52788205839482</v>
      </c>
      <c r="V204">
        <f t="shared" si="80"/>
        <v>25.767497523976445</v>
      </c>
      <c r="W204">
        <f t="shared" si="81"/>
        <v>25.03097</v>
      </c>
      <c r="X204">
        <f t="shared" si="82"/>
        <v>3.1855532956295298</v>
      </c>
      <c r="Y204">
        <f t="shared" si="83"/>
        <v>49.636427666088935</v>
      </c>
      <c r="Z204">
        <f t="shared" si="84"/>
        <v>1.5960542481849997</v>
      </c>
      <c r="AA204">
        <f t="shared" si="85"/>
        <v>3.2154897586947149</v>
      </c>
      <c r="AB204">
        <f t="shared" si="86"/>
        <v>1.5894990474445301</v>
      </c>
      <c r="AC204">
        <f t="shared" si="87"/>
        <v>-212.20560932363264</v>
      </c>
      <c r="AD204">
        <f t="shared" si="88"/>
        <v>27.827330948594938</v>
      </c>
      <c r="AE204">
        <f t="shared" si="89"/>
        <v>1.7925819343516136</v>
      </c>
      <c r="AF204">
        <f t="shared" si="90"/>
        <v>138.94218561770876</v>
      </c>
      <c r="AG204">
        <f t="shared" si="91"/>
        <v>98.522961539946166</v>
      </c>
      <c r="AH204">
        <f t="shared" si="92"/>
        <v>4.7686929803312212</v>
      </c>
      <c r="AI204">
        <f t="shared" si="93"/>
        <v>49.618703577758097</v>
      </c>
      <c r="AJ204">
        <v>1198.2454476401699</v>
      </c>
      <c r="AK204">
        <v>1161.9843030303</v>
      </c>
      <c r="AL204">
        <v>3.4354432870092699</v>
      </c>
      <c r="AM204">
        <v>66.223710753450206</v>
      </c>
      <c r="AN204">
        <f t="shared" si="94"/>
        <v>4.8119185787671803</v>
      </c>
      <c r="AO204">
        <v>19.637539564218699</v>
      </c>
      <c r="AP204">
        <v>21.757080419580401</v>
      </c>
      <c r="AQ204">
        <v>2.18815957232135E-4</v>
      </c>
      <c r="AR204">
        <v>78.858647777801593</v>
      </c>
      <c r="AS204">
        <v>19</v>
      </c>
      <c r="AT204">
        <v>4</v>
      </c>
      <c r="AU204">
        <f t="shared" si="95"/>
        <v>1</v>
      </c>
      <c r="AV204">
        <f t="shared" si="96"/>
        <v>0</v>
      </c>
      <c r="AW204">
        <f t="shared" si="97"/>
        <v>38785.277701783045</v>
      </c>
      <c r="AX204">
        <f t="shared" si="98"/>
        <v>2000.069</v>
      </c>
      <c r="AY204">
        <f t="shared" si="99"/>
        <v>1681.2584106002043</v>
      </c>
      <c r="AZ204">
        <f t="shared" si="100"/>
        <v>0.84060020459304374</v>
      </c>
      <c r="BA204">
        <f t="shared" si="101"/>
        <v>0.16075839486457458</v>
      </c>
      <c r="BB204">
        <v>2.2519999999999998</v>
      </c>
      <c r="BC204">
        <v>0.5</v>
      </c>
      <c r="BD204" t="s">
        <v>355</v>
      </c>
      <c r="BE204">
        <v>2</v>
      </c>
      <c r="BF204" t="b">
        <v>1</v>
      </c>
      <c r="BG204">
        <v>1657481110.8</v>
      </c>
      <c r="BH204">
        <v>1128.9690000000001</v>
      </c>
      <c r="BI204">
        <v>1175.778</v>
      </c>
      <c r="BJ204">
        <v>21.749030000000001</v>
      </c>
      <c r="BK204">
        <v>19.647500000000001</v>
      </c>
      <c r="BL204">
        <v>1123.625</v>
      </c>
      <c r="BM204">
        <v>21.446210000000001</v>
      </c>
      <c r="BN204">
        <v>499.89920000000001</v>
      </c>
      <c r="BO204">
        <v>73.360550000000003</v>
      </c>
      <c r="BP204">
        <v>2.4527319999999998E-2</v>
      </c>
      <c r="BQ204">
        <v>25.187989999999999</v>
      </c>
      <c r="BR204">
        <v>25.03097</v>
      </c>
      <c r="BS204">
        <v>999.9</v>
      </c>
      <c r="BT204">
        <v>0</v>
      </c>
      <c r="BU204">
        <v>0</v>
      </c>
      <c r="BV204">
        <v>9935.5619999999999</v>
      </c>
      <c r="BW204">
        <v>0</v>
      </c>
      <c r="BX204">
        <v>1031.7342000000001</v>
      </c>
      <c r="BY204">
        <v>-46.809399999999997</v>
      </c>
      <c r="BZ204">
        <v>1154.069</v>
      </c>
      <c r="CA204">
        <v>1199.3420000000001</v>
      </c>
      <c r="CB204">
        <v>2.1015169999999999</v>
      </c>
      <c r="CC204">
        <v>1175.778</v>
      </c>
      <c r="CD204">
        <v>19.647500000000001</v>
      </c>
      <c r="CE204">
        <v>1.59552</v>
      </c>
      <c r="CF204">
        <v>1.441352</v>
      </c>
      <c r="CG204">
        <v>13.9156</v>
      </c>
      <c r="CH204">
        <v>12.3598</v>
      </c>
      <c r="CI204">
        <v>2000.069</v>
      </c>
      <c r="CJ204">
        <v>0.97999389999999997</v>
      </c>
      <c r="CK204">
        <v>2.0005829999999999E-2</v>
      </c>
      <c r="CL204">
        <v>0</v>
      </c>
      <c r="CM204">
        <v>2.6041099999999999</v>
      </c>
      <c r="CN204">
        <v>0</v>
      </c>
      <c r="CO204">
        <v>3399.6239999999998</v>
      </c>
      <c r="CP204">
        <v>16705.96</v>
      </c>
      <c r="CQ204">
        <v>45.625</v>
      </c>
      <c r="CR204">
        <v>48.168399999999998</v>
      </c>
      <c r="CS204">
        <v>46.875</v>
      </c>
      <c r="CT204">
        <v>45.912199999999999</v>
      </c>
      <c r="CU204">
        <v>44.849800000000002</v>
      </c>
      <c r="CV204">
        <v>1960.0530000000001</v>
      </c>
      <c r="CW204">
        <v>40.015000000000001</v>
      </c>
      <c r="CX204">
        <v>0</v>
      </c>
      <c r="CY204">
        <v>1651547898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3.5000000000000003E-2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-46.499132500000002</v>
      </c>
      <c r="DO204">
        <v>-1.21254371482164</v>
      </c>
      <c r="DP204">
        <v>0.17468647827966</v>
      </c>
      <c r="DQ204">
        <v>0</v>
      </c>
      <c r="DR204">
        <v>2.1598115</v>
      </c>
      <c r="DS204">
        <v>-0.32790326454034102</v>
      </c>
      <c r="DT204">
        <v>3.3589121196452902E-2</v>
      </c>
      <c r="DU204">
        <v>0</v>
      </c>
      <c r="DV204">
        <v>0</v>
      </c>
      <c r="DW204">
        <v>2</v>
      </c>
      <c r="DX204" t="s">
        <v>357</v>
      </c>
      <c r="DY204">
        <v>2.8238599999999998</v>
      </c>
      <c r="DZ204">
        <v>2.6408299999999998</v>
      </c>
      <c r="EA204">
        <v>0.14660999999999999</v>
      </c>
      <c r="EB204">
        <v>0.150535</v>
      </c>
      <c r="EC204">
        <v>7.7274499999999996E-2</v>
      </c>
      <c r="ED204">
        <v>7.2078199999999995E-2</v>
      </c>
      <c r="EE204">
        <v>23733.1</v>
      </c>
      <c r="EF204">
        <v>20655.099999999999</v>
      </c>
      <c r="EG204">
        <v>24919.7</v>
      </c>
      <c r="EH204">
        <v>23701.9</v>
      </c>
      <c r="EI204">
        <v>39298.699999999997</v>
      </c>
      <c r="EJ204">
        <v>36444.1</v>
      </c>
      <c r="EK204">
        <v>45101.599999999999</v>
      </c>
      <c r="EL204">
        <v>42331.4</v>
      </c>
      <c r="EM204">
        <v>1.73088</v>
      </c>
      <c r="EN204">
        <v>2.0571299999999999</v>
      </c>
      <c r="EO204">
        <v>1.1622900000000001E-3</v>
      </c>
      <c r="EP204">
        <v>0</v>
      </c>
      <c r="EQ204">
        <v>25.020199999999999</v>
      </c>
      <c r="ER204">
        <v>999.9</v>
      </c>
      <c r="ES204">
        <v>33.213000000000001</v>
      </c>
      <c r="ET204">
        <v>39.427999999999997</v>
      </c>
      <c r="EU204">
        <v>32.552300000000002</v>
      </c>
      <c r="EV204">
        <v>52.650799999999997</v>
      </c>
      <c r="EW204">
        <v>29.258800000000001</v>
      </c>
      <c r="EX204">
        <v>2</v>
      </c>
      <c r="EY204">
        <v>0.34264499999999998</v>
      </c>
      <c r="EZ204">
        <v>5.7691400000000002</v>
      </c>
      <c r="FA204">
        <v>20.143599999999999</v>
      </c>
      <c r="FB204">
        <v>5.2337600000000002</v>
      </c>
      <c r="FC204">
        <v>11.992000000000001</v>
      </c>
      <c r="FD204">
        <v>4.9558499999999999</v>
      </c>
      <c r="FE204">
        <v>3.3039800000000001</v>
      </c>
      <c r="FF204">
        <v>348.3</v>
      </c>
      <c r="FG204">
        <v>9999</v>
      </c>
      <c r="FH204">
        <v>9999</v>
      </c>
      <c r="FI204">
        <v>6258</v>
      </c>
      <c r="FJ204">
        <v>1.8681300000000001</v>
      </c>
      <c r="FK204">
        <v>1.8639699999999999</v>
      </c>
      <c r="FL204">
        <v>1.87134</v>
      </c>
      <c r="FM204">
        <v>1.86249</v>
      </c>
      <c r="FN204">
        <v>1.8618399999999999</v>
      </c>
      <c r="FO204">
        <v>1.86818</v>
      </c>
      <c r="FP204">
        <v>1.8583700000000001</v>
      </c>
      <c r="FQ204">
        <v>1.8646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5.37</v>
      </c>
      <c r="GF204">
        <v>0.30309999999999998</v>
      </c>
      <c r="GG204">
        <v>1.5888367920270901</v>
      </c>
      <c r="GH204">
        <v>4.7671702753221603E-3</v>
      </c>
      <c r="GI204">
        <v>-2.2125445796511702E-6</v>
      </c>
      <c r="GJ204">
        <v>8.4011376092462001E-10</v>
      </c>
      <c r="GK204">
        <v>-6.0944756582233202E-2</v>
      </c>
      <c r="GL204">
        <v>-8.7290647325877699E-3</v>
      </c>
      <c r="GM204">
        <v>1.43137740804298E-3</v>
      </c>
      <c r="GN204">
        <v>-1.08861914993027E-5</v>
      </c>
      <c r="GO204">
        <v>12</v>
      </c>
      <c r="GP204">
        <v>2219</v>
      </c>
      <c r="GQ204">
        <v>4</v>
      </c>
      <c r="GR204">
        <v>38</v>
      </c>
      <c r="GS204">
        <v>3049.9</v>
      </c>
      <c r="GT204">
        <v>3049.9</v>
      </c>
      <c r="GU204">
        <v>2.9980500000000001</v>
      </c>
      <c r="GV204">
        <v>2.3645</v>
      </c>
      <c r="GW204">
        <v>1.9982899999999999</v>
      </c>
      <c r="GX204">
        <v>2.7002000000000002</v>
      </c>
      <c r="GY204">
        <v>2.0935100000000002</v>
      </c>
      <c r="GZ204">
        <v>2.4304199999999998</v>
      </c>
      <c r="HA204">
        <v>44.473500000000001</v>
      </c>
      <c r="HB204">
        <v>13.3878</v>
      </c>
      <c r="HC204">
        <v>18</v>
      </c>
      <c r="HD204">
        <v>424.78</v>
      </c>
      <c r="HE204">
        <v>641.505</v>
      </c>
      <c r="HF204">
        <v>21.310700000000001</v>
      </c>
      <c r="HG204">
        <v>31.7745</v>
      </c>
      <c r="HH204">
        <v>30.005400000000002</v>
      </c>
      <c r="HI204">
        <v>31.923400000000001</v>
      </c>
      <c r="HJ204">
        <v>31.892199999999999</v>
      </c>
      <c r="HK204">
        <v>59.9878</v>
      </c>
      <c r="HL204">
        <v>46.931399999999996</v>
      </c>
      <c r="HM204">
        <v>0</v>
      </c>
      <c r="HN204">
        <v>21.067900000000002</v>
      </c>
      <c r="HO204">
        <v>1206.8699999999999</v>
      </c>
      <c r="HP204">
        <v>19.757000000000001</v>
      </c>
      <c r="HQ204">
        <v>95.416899999999998</v>
      </c>
      <c r="HR204">
        <v>99.480999999999995</v>
      </c>
    </row>
    <row r="205" spans="1:226" x14ac:dyDescent="0.2">
      <c r="A205">
        <v>189</v>
      </c>
      <c r="B205">
        <v>1657481118.5999999</v>
      </c>
      <c r="C205">
        <v>1849.5999999046301</v>
      </c>
      <c r="D205" t="s">
        <v>737</v>
      </c>
      <c r="E205" t="s">
        <v>738</v>
      </c>
      <c r="F205">
        <v>5</v>
      </c>
      <c r="G205" t="s">
        <v>596</v>
      </c>
      <c r="H205" t="s">
        <v>354</v>
      </c>
      <c r="I205">
        <v>1657481116.0999999</v>
      </c>
      <c r="J205">
        <f t="shared" si="68"/>
        <v>4.7213512592097565E-3</v>
      </c>
      <c r="K205">
        <f t="shared" si="69"/>
        <v>4.7213512592097562</v>
      </c>
      <c r="L205">
        <f t="shared" si="70"/>
        <v>49.891988193703213</v>
      </c>
      <c r="M205">
        <f t="shared" si="71"/>
        <v>1146.8044444444399</v>
      </c>
      <c r="N205">
        <f t="shared" si="72"/>
        <v>736.84313339845346</v>
      </c>
      <c r="O205">
        <f t="shared" si="73"/>
        <v>54.073441830116536</v>
      </c>
      <c r="P205">
        <f t="shared" si="74"/>
        <v>84.158568637501645</v>
      </c>
      <c r="Q205">
        <f t="shared" si="75"/>
        <v>0.21873713821200177</v>
      </c>
      <c r="R205">
        <f t="shared" si="76"/>
        <v>3.3032924558597556</v>
      </c>
      <c r="S205">
        <f t="shared" si="77"/>
        <v>0.2109972202996423</v>
      </c>
      <c r="T205">
        <f t="shared" si="78"/>
        <v>0.13254584679427439</v>
      </c>
      <c r="U205">
        <f t="shared" si="79"/>
        <v>321.50715286043692</v>
      </c>
      <c r="V205">
        <f t="shared" si="80"/>
        <v>25.784827038196838</v>
      </c>
      <c r="W205">
        <f t="shared" si="81"/>
        <v>25.026211111111099</v>
      </c>
      <c r="X205">
        <f t="shared" si="82"/>
        <v>3.1846498108675578</v>
      </c>
      <c r="Y205">
        <f t="shared" si="83"/>
        <v>49.638942094606172</v>
      </c>
      <c r="Z205">
        <f t="shared" si="84"/>
        <v>1.5960410263101017</v>
      </c>
      <c r="AA205">
        <f t="shared" si="85"/>
        <v>3.2153002440467593</v>
      </c>
      <c r="AB205">
        <f t="shared" si="86"/>
        <v>1.5886087845574561</v>
      </c>
      <c r="AC205">
        <f t="shared" si="87"/>
        <v>-208.21159053115025</v>
      </c>
      <c r="AD205">
        <f t="shared" si="88"/>
        <v>28.634427397568846</v>
      </c>
      <c r="AE205">
        <f t="shared" si="89"/>
        <v>1.8355554773010616</v>
      </c>
      <c r="AF205">
        <f t="shared" si="90"/>
        <v>143.76554520415658</v>
      </c>
      <c r="AG205">
        <f t="shared" si="91"/>
        <v>98.789410126982332</v>
      </c>
      <c r="AH205">
        <f t="shared" si="92"/>
        <v>4.7335642505165723</v>
      </c>
      <c r="AI205">
        <f t="shared" si="93"/>
        <v>49.891988193703213</v>
      </c>
      <c r="AJ205">
        <v>1215.6226749883299</v>
      </c>
      <c r="AK205">
        <v>1179.1946060606101</v>
      </c>
      <c r="AL205">
        <v>3.44702336515605</v>
      </c>
      <c r="AM205">
        <v>66.223710753450206</v>
      </c>
      <c r="AN205">
        <f t="shared" si="94"/>
        <v>4.7213512592097562</v>
      </c>
      <c r="AO205">
        <v>19.660353137760001</v>
      </c>
      <c r="AP205">
        <v>21.741218181818201</v>
      </c>
      <c r="AQ205">
        <v>-9.4652542786406005E-5</v>
      </c>
      <c r="AR205">
        <v>78.858647777801593</v>
      </c>
      <c r="AS205">
        <v>18</v>
      </c>
      <c r="AT205">
        <v>4</v>
      </c>
      <c r="AU205">
        <f t="shared" si="95"/>
        <v>1</v>
      </c>
      <c r="AV205">
        <f t="shared" si="96"/>
        <v>0</v>
      </c>
      <c r="AW205">
        <f t="shared" si="97"/>
        <v>39035.493786175743</v>
      </c>
      <c r="AX205">
        <f t="shared" si="98"/>
        <v>1999.94333333333</v>
      </c>
      <c r="AY205">
        <f t="shared" si="99"/>
        <v>1681.1525020002236</v>
      </c>
      <c r="AZ205">
        <f t="shared" si="100"/>
        <v>0.84060006800204001</v>
      </c>
      <c r="BA205">
        <f t="shared" si="101"/>
        <v>0.16075813124393731</v>
      </c>
      <c r="BB205">
        <v>2.2519999999999998</v>
      </c>
      <c r="BC205">
        <v>0.5</v>
      </c>
      <c r="BD205" t="s">
        <v>355</v>
      </c>
      <c r="BE205">
        <v>2</v>
      </c>
      <c r="BF205" t="b">
        <v>1</v>
      </c>
      <c r="BG205">
        <v>1657481116.0999999</v>
      </c>
      <c r="BH205">
        <v>1146.8044444444399</v>
      </c>
      <c r="BI205">
        <v>1193.7477777777799</v>
      </c>
      <c r="BJ205">
        <v>21.7487888888889</v>
      </c>
      <c r="BK205">
        <v>19.663</v>
      </c>
      <c r="BL205">
        <v>1141.40888888889</v>
      </c>
      <c r="BM205">
        <v>21.445977777777799</v>
      </c>
      <c r="BN205">
        <v>499.96166666666699</v>
      </c>
      <c r="BO205">
        <v>73.361188888888904</v>
      </c>
      <c r="BP205">
        <v>2.4094055555555601E-2</v>
      </c>
      <c r="BQ205">
        <v>25.187000000000001</v>
      </c>
      <c r="BR205">
        <v>25.026211111111099</v>
      </c>
      <c r="BS205">
        <v>999.9</v>
      </c>
      <c r="BT205">
        <v>0</v>
      </c>
      <c r="BU205">
        <v>0</v>
      </c>
      <c r="BV205">
        <v>10002.222222222201</v>
      </c>
      <c r="BW205">
        <v>0</v>
      </c>
      <c r="BX205">
        <v>1180.60666666667</v>
      </c>
      <c r="BY205">
        <v>-46.942522222222202</v>
      </c>
      <c r="BZ205">
        <v>1172.2988888888899</v>
      </c>
      <c r="CA205">
        <v>1217.69</v>
      </c>
      <c r="CB205">
        <v>2.0857966666666701</v>
      </c>
      <c r="CC205">
        <v>1193.7477777777799</v>
      </c>
      <c r="CD205">
        <v>19.663</v>
      </c>
      <c r="CE205">
        <v>1.59551555555556</v>
      </c>
      <c r="CF205">
        <v>1.4424988888888901</v>
      </c>
      <c r="CG205">
        <v>13.915566666666701</v>
      </c>
      <c r="CH205">
        <v>12.371922222222199</v>
      </c>
      <c r="CI205">
        <v>1999.94333333333</v>
      </c>
      <c r="CJ205">
        <v>0.97999733333333305</v>
      </c>
      <c r="CK205">
        <v>2.0002577777777801E-2</v>
      </c>
      <c r="CL205">
        <v>0</v>
      </c>
      <c r="CM205">
        <v>2.53315555555556</v>
      </c>
      <c r="CN205">
        <v>0</v>
      </c>
      <c r="CO205">
        <v>3468.0422222222201</v>
      </c>
      <c r="CP205">
        <v>16704.933333333302</v>
      </c>
      <c r="CQ205">
        <v>45.638777777777797</v>
      </c>
      <c r="CR205">
        <v>48.186999999999998</v>
      </c>
      <c r="CS205">
        <v>46.923222222222201</v>
      </c>
      <c r="CT205">
        <v>45.936999999999998</v>
      </c>
      <c r="CU205">
        <v>44.875</v>
      </c>
      <c r="CV205">
        <v>1959.9366666666699</v>
      </c>
      <c r="CW205">
        <v>40.003333333333302</v>
      </c>
      <c r="CX205">
        <v>0</v>
      </c>
      <c r="CY205">
        <v>1651547902.8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3.5000000000000003E-2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-46.664737500000001</v>
      </c>
      <c r="DO205">
        <v>-2.4320904315196299</v>
      </c>
      <c r="DP205">
        <v>0.25796367834202899</v>
      </c>
      <c r="DQ205">
        <v>0</v>
      </c>
      <c r="DR205">
        <v>2.1291435000000001</v>
      </c>
      <c r="DS205">
        <v>-0.38859332082551901</v>
      </c>
      <c r="DT205">
        <v>3.83036582162853E-2</v>
      </c>
      <c r="DU205">
        <v>0</v>
      </c>
      <c r="DV205">
        <v>0</v>
      </c>
      <c r="DW205">
        <v>2</v>
      </c>
      <c r="DX205" t="s">
        <v>357</v>
      </c>
      <c r="DY205">
        <v>2.82423</v>
      </c>
      <c r="DZ205">
        <v>2.6403699999999999</v>
      </c>
      <c r="EA205">
        <v>0.14798700000000001</v>
      </c>
      <c r="EB205">
        <v>0.151865</v>
      </c>
      <c r="EC205">
        <v>7.7242400000000003E-2</v>
      </c>
      <c r="ED205">
        <v>7.2123400000000004E-2</v>
      </c>
      <c r="EE205">
        <v>23694.7</v>
      </c>
      <c r="EF205">
        <v>20623.099999999999</v>
      </c>
      <c r="EG205">
        <v>24919.599999999999</v>
      </c>
      <c r="EH205">
        <v>23702.3</v>
      </c>
      <c r="EI205">
        <v>39300</v>
      </c>
      <c r="EJ205">
        <v>36442.699999999997</v>
      </c>
      <c r="EK205">
        <v>45101.4</v>
      </c>
      <c r="EL205">
        <v>42331.8</v>
      </c>
      <c r="EM205">
        <v>1.7313700000000001</v>
      </c>
      <c r="EN205">
        <v>2.05722</v>
      </c>
      <c r="EO205">
        <v>-3.7252899999999997E-5</v>
      </c>
      <c r="EP205">
        <v>0</v>
      </c>
      <c r="EQ205">
        <v>25.011900000000001</v>
      </c>
      <c r="ER205">
        <v>999.9</v>
      </c>
      <c r="ES205">
        <v>33.189</v>
      </c>
      <c r="ET205">
        <v>39.417999999999999</v>
      </c>
      <c r="EU205">
        <v>32.510599999999997</v>
      </c>
      <c r="EV205">
        <v>52.4208</v>
      </c>
      <c r="EW205">
        <v>29.375</v>
      </c>
      <c r="EX205">
        <v>2</v>
      </c>
      <c r="EY205">
        <v>0.34109800000000001</v>
      </c>
      <c r="EZ205">
        <v>4.94123</v>
      </c>
      <c r="FA205">
        <v>20.171700000000001</v>
      </c>
      <c r="FB205">
        <v>5.23346</v>
      </c>
      <c r="FC205">
        <v>11.992000000000001</v>
      </c>
      <c r="FD205">
        <v>4.9556500000000003</v>
      </c>
      <c r="FE205">
        <v>3.3039299999999998</v>
      </c>
      <c r="FF205">
        <v>348.3</v>
      </c>
      <c r="FG205">
        <v>9999</v>
      </c>
      <c r="FH205">
        <v>9999</v>
      </c>
      <c r="FI205">
        <v>6258.2</v>
      </c>
      <c r="FJ205">
        <v>1.86815</v>
      </c>
      <c r="FK205">
        <v>1.8640099999999999</v>
      </c>
      <c r="FL205">
        <v>1.87134</v>
      </c>
      <c r="FM205">
        <v>1.86249</v>
      </c>
      <c r="FN205">
        <v>1.86188</v>
      </c>
      <c r="FO205">
        <v>1.8682300000000001</v>
      </c>
      <c r="FP205">
        <v>1.8583700000000001</v>
      </c>
      <c r="FQ205">
        <v>1.8646199999999999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5.42</v>
      </c>
      <c r="GF205">
        <v>0.30249999999999999</v>
      </c>
      <c r="GG205">
        <v>1.5888367920270901</v>
      </c>
      <c r="GH205">
        <v>4.7671702753221603E-3</v>
      </c>
      <c r="GI205">
        <v>-2.2125445796511702E-6</v>
      </c>
      <c r="GJ205">
        <v>8.4011376092462001E-10</v>
      </c>
      <c r="GK205">
        <v>-6.0944756582233202E-2</v>
      </c>
      <c r="GL205">
        <v>-8.7290647325877699E-3</v>
      </c>
      <c r="GM205">
        <v>1.43137740804298E-3</v>
      </c>
      <c r="GN205">
        <v>-1.08861914993027E-5</v>
      </c>
      <c r="GO205">
        <v>12</v>
      </c>
      <c r="GP205">
        <v>2219</v>
      </c>
      <c r="GQ205">
        <v>4</v>
      </c>
      <c r="GR205">
        <v>38</v>
      </c>
      <c r="GS205">
        <v>3050</v>
      </c>
      <c r="GT205">
        <v>3050</v>
      </c>
      <c r="GU205">
        <v>3.0285600000000001</v>
      </c>
      <c r="GV205">
        <v>2.3742700000000001</v>
      </c>
      <c r="GW205">
        <v>1.9982899999999999</v>
      </c>
      <c r="GX205">
        <v>2.7002000000000002</v>
      </c>
      <c r="GY205">
        <v>2.0935100000000002</v>
      </c>
      <c r="GZ205">
        <v>2.3864700000000001</v>
      </c>
      <c r="HA205">
        <v>44.473500000000001</v>
      </c>
      <c r="HB205">
        <v>13.3965</v>
      </c>
      <c r="HC205">
        <v>18</v>
      </c>
      <c r="HD205">
        <v>424.98099999999999</v>
      </c>
      <c r="HE205">
        <v>641.44100000000003</v>
      </c>
      <c r="HF205">
        <v>21.040900000000001</v>
      </c>
      <c r="HG205">
        <v>31.757400000000001</v>
      </c>
      <c r="HH205">
        <v>30.000800000000002</v>
      </c>
      <c r="HI205">
        <v>31.909700000000001</v>
      </c>
      <c r="HJ205">
        <v>31.878499999999999</v>
      </c>
      <c r="HK205">
        <v>60.600900000000003</v>
      </c>
      <c r="HL205">
        <v>46.653799999999997</v>
      </c>
      <c r="HM205">
        <v>0</v>
      </c>
      <c r="HN205">
        <v>21.040400000000002</v>
      </c>
      <c r="HO205">
        <v>1227.05</v>
      </c>
      <c r="HP205">
        <v>19.8001</v>
      </c>
      <c r="HQ205">
        <v>95.416499999999999</v>
      </c>
      <c r="HR205">
        <v>99.482200000000006</v>
      </c>
    </row>
    <row r="206" spans="1:226" x14ac:dyDescent="0.2">
      <c r="A206">
        <v>190</v>
      </c>
      <c r="B206">
        <v>1657481123.5999999</v>
      </c>
      <c r="C206">
        <v>1854.5999999046301</v>
      </c>
      <c r="D206" t="s">
        <v>739</v>
      </c>
      <c r="E206" t="s">
        <v>740</v>
      </c>
      <c r="F206">
        <v>5</v>
      </c>
      <c r="G206" t="s">
        <v>596</v>
      </c>
      <c r="H206" t="s">
        <v>354</v>
      </c>
      <c r="I206">
        <v>1657481120.8</v>
      </c>
      <c r="J206">
        <f t="shared" si="68"/>
        <v>4.6813690044370483E-3</v>
      </c>
      <c r="K206">
        <f t="shared" si="69"/>
        <v>4.6813690044370482</v>
      </c>
      <c r="L206">
        <f t="shared" si="70"/>
        <v>49.82791422610628</v>
      </c>
      <c r="M206">
        <f t="shared" si="71"/>
        <v>1162.5989999999999</v>
      </c>
      <c r="N206">
        <f t="shared" si="72"/>
        <v>750.56051976210824</v>
      </c>
      <c r="O206">
        <f t="shared" si="73"/>
        <v>55.07965572996202</v>
      </c>
      <c r="P206">
        <f t="shared" si="74"/>
        <v>85.316974429049793</v>
      </c>
      <c r="Q206">
        <f t="shared" si="75"/>
        <v>0.21742810027343804</v>
      </c>
      <c r="R206">
        <f t="shared" si="76"/>
        <v>3.3214914650560852</v>
      </c>
      <c r="S206">
        <f t="shared" si="77"/>
        <v>0.2098191354756076</v>
      </c>
      <c r="T206">
        <f t="shared" si="78"/>
        <v>0.13179841123802699</v>
      </c>
      <c r="U206">
        <f t="shared" si="79"/>
        <v>321.51290820000003</v>
      </c>
      <c r="V206">
        <f t="shared" si="80"/>
        <v>25.774480205594958</v>
      </c>
      <c r="W206">
        <f t="shared" si="81"/>
        <v>24.999780000000001</v>
      </c>
      <c r="X206">
        <f t="shared" si="82"/>
        <v>3.1796358849300081</v>
      </c>
      <c r="Y206">
        <f t="shared" si="83"/>
        <v>49.673806179590294</v>
      </c>
      <c r="Z206">
        <f t="shared" si="84"/>
        <v>1.5955880389078259</v>
      </c>
      <c r="AA206">
        <f t="shared" si="85"/>
        <v>3.2121316275607095</v>
      </c>
      <c r="AB206">
        <f t="shared" si="86"/>
        <v>1.5840478460221823</v>
      </c>
      <c r="AC206">
        <f t="shared" si="87"/>
        <v>-206.44837309567382</v>
      </c>
      <c r="AD206">
        <f t="shared" si="88"/>
        <v>30.559787180487582</v>
      </c>
      <c r="AE206">
        <f t="shared" si="89"/>
        <v>1.9478220411793161</v>
      </c>
      <c r="AF206">
        <f t="shared" si="90"/>
        <v>147.57214432599312</v>
      </c>
      <c r="AG206">
        <f t="shared" si="91"/>
        <v>99.130047532945639</v>
      </c>
      <c r="AH206">
        <f t="shared" si="92"/>
        <v>4.6464372737864226</v>
      </c>
      <c r="AI206">
        <f t="shared" si="93"/>
        <v>49.82791422610628</v>
      </c>
      <c r="AJ206">
        <v>1232.9631636204299</v>
      </c>
      <c r="AK206">
        <v>1196.46478787879</v>
      </c>
      <c r="AL206">
        <v>3.47363360805732</v>
      </c>
      <c r="AM206">
        <v>66.223710753450206</v>
      </c>
      <c r="AN206">
        <f t="shared" si="94"/>
        <v>4.6813690044370482</v>
      </c>
      <c r="AO206">
        <v>19.687135867364798</v>
      </c>
      <c r="AP206">
        <v>21.7497888111888</v>
      </c>
      <c r="AQ206">
        <v>-4.4571505288159903E-5</v>
      </c>
      <c r="AR206">
        <v>78.858647777801593</v>
      </c>
      <c r="AS206">
        <v>18</v>
      </c>
      <c r="AT206">
        <v>4</v>
      </c>
      <c r="AU206">
        <f t="shared" si="95"/>
        <v>1</v>
      </c>
      <c r="AV206">
        <f t="shared" si="96"/>
        <v>0</v>
      </c>
      <c r="AW206">
        <f t="shared" si="97"/>
        <v>39321.110506426485</v>
      </c>
      <c r="AX206">
        <f t="shared" si="98"/>
        <v>1999.9770000000001</v>
      </c>
      <c r="AY206">
        <f t="shared" si="99"/>
        <v>1681.1809800000003</v>
      </c>
      <c r="AZ206">
        <f t="shared" si="100"/>
        <v>0.84060015690180445</v>
      </c>
      <c r="BA206">
        <f t="shared" si="101"/>
        <v>0.16075830282048245</v>
      </c>
      <c r="BB206">
        <v>2.2519999999999998</v>
      </c>
      <c r="BC206">
        <v>0.5</v>
      </c>
      <c r="BD206" t="s">
        <v>355</v>
      </c>
      <c r="BE206">
        <v>2</v>
      </c>
      <c r="BF206" t="b">
        <v>1</v>
      </c>
      <c r="BG206">
        <v>1657481120.8</v>
      </c>
      <c r="BH206">
        <v>1162.5989999999999</v>
      </c>
      <c r="BI206">
        <v>1209.6759999999999</v>
      </c>
      <c r="BJ206">
        <v>21.742789999999999</v>
      </c>
      <c r="BK206">
        <v>19.695720000000001</v>
      </c>
      <c r="BL206">
        <v>1157.1569999999999</v>
      </c>
      <c r="BM206">
        <v>21.440180000000002</v>
      </c>
      <c r="BN206">
        <v>500.04469999999998</v>
      </c>
      <c r="BO206">
        <v>73.361400000000003</v>
      </c>
      <c r="BP206">
        <v>2.3296210000000001E-2</v>
      </c>
      <c r="BQ206">
        <v>25.170439999999999</v>
      </c>
      <c r="BR206">
        <v>24.999780000000001</v>
      </c>
      <c r="BS206">
        <v>999.9</v>
      </c>
      <c r="BT206">
        <v>0</v>
      </c>
      <c r="BU206">
        <v>0</v>
      </c>
      <c r="BV206">
        <v>10078</v>
      </c>
      <c r="BW206">
        <v>0</v>
      </c>
      <c r="BX206">
        <v>1310.277</v>
      </c>
      <c r="BY206">
        <v>-47.0745</v>
      </c>
      <c r="BZ206">
        <v>1188.4390000000001</v>
      </c>
      <c r="CA206">
        <v>1233.98</v>
      </c>
      <c r="CB206">
        <v>2.0470600000000001</v>
      </c>
      <c r="CC206">
        <v>1209.6759999999999</v>
      </c>
      <c r="CD206">
        <v>19.695720000000001</v>
      </c>
      <c r="CE206">
        <v>1.595081</v>
      </c>
      <c r="CF206">
        <v>1.4449069999999999</v>
      </c>
      <c r="CG206">
        <v>13.911339999999999</v>
      </c>
      <c r="CH206">
        <v>12.39728</v>
      </c>
      <c r="CI206">
        <v>1999.9770000000001</v>
      </c>
      <c r="CJ206">
        <v>0.97999519999999996</v>
      </c>
      <c r="CK206">
        <v>2.000476E-2</v>
      </c>
      <c r="CL206">
        <v>0</v>
      </c>
      <c r="CM206">
        <v>2.4265099999999999</v>
      </c>
      <c r="CN206">
        <v>0</v>
      </c>
      <c r="CO206">
        <v>3519.172</v>
      </c>
      <c r="CP206">
        <v>16705.23</v>
      </c>
      <c r="CQ206">
        <v>45.680799999999998</v>
      </c>
      <c r="CR206">
        <v>48.186999999999998</v>
      </c>
      <c r="CS206">
        <v>46.936999999999998</v>
      </c>
      <c r="CT206">
        <v>45.936999999999998</v>
      </c>
      <c r="CU206">
        <v>44.875</v>
      </c>
      <c r="CV206">
        <v>1959.9670000000001</v>
      </c>
      <c r="CW206">
        <v>40.01</v>
      </c>
      <c r="CX206">
        <v>0</v>
      </c>
      <c r="CY206">
        <v>1651547908.2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3.5000000000000003E-2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-46.812307500000003</v>
      </c>
      <c r="DO206">
        <v>-2.34662476547819</v>
      </c>
      <c r="DP206">
        <v>0.25284071901841598</v>
      </c>
      <c r="DQ206">
        <v>0</v>
      </c>
      <c r="DR206">
        <v>2.1021212500000002</v>
      </c>
      <c r="DS206">
        <v>-0.39331170731707699</v>
      </c>
      <c r="DT206">
        <v>3.8739766596321903E-2</v>
      </c>
      <c r="DU206">
        <v>0</v>
      </c>
      <c r="DV206">
        <v>0</v>
      </c>
      <c r="DW206">
        <v>2</v>
      </c>
      <c r="DX206" t="s">
        <v>357</v>
      </c>
      <c r="DY206">
        <v>2.8247499999999999</v>
      </c>
      <c r="DZ206">
        <v>2.6399599999999999</v>
      </c>
      <c r="EA206">
        <v>0.14935699999999999</v>
      </c>
      <c r="EB206">
        <v>0.15320400000000001</v>
      </c>
      <c r="EC206">
        <v>7.7271000000000006E-2</v>
      </c>
      <c r="ED206">
        <v>7.2205699999999998E-2</v>
      </c>
      <c r="EE206">
        <v>23657.8</v>
      </c>
      <c r="EF206">
        <v>20590.7</v>
      </c>
      <c r="EG206">
        <v>24920.799999999999</v>
      </c>
      <c r="EH206">
        <v>23702.5</v>
      </c>
      <c r="EI206">
        <v>39300.300000000003</v>
      </c>
      <c r="EJ206">
        <v>36439.800000000003</v>
      </c>
      <c r="EK206">
        <v>45103.1</v>
      </c>
      <c r="EL206">
        <v>42332.1</v>
      </c>
      <c r="EM206">
        <v>1.73193</v>
      </c>
      <c r="EN206">
        <v>2.0573000000000001</v>
      </c>
      <c r="EO206">
        <v>-1.05053E-3</v>
      </c>
      <c r="EP206">
        <v>0</v>
      </c>
      <c r="EQ206">
        <v>25.001200000000001</v>
      </c>
      <c r="ER206">
        <v>999.9</v>
      </c>
      <c r="ES206">
        <v>33.164000000000001</v>
      </c>
      <c r="ET206">
        <v>39.438000000000002</v>
      </c>
      <c r="EU206">
        <v>32.521000000000001</v>
      </c>
      <c r="EV206">
        <v>51.9208</v>
      </c>
      <c r="EW206">
        <v>29.210699999999999</v>
      </c>
      <c r="EX206">
        <v>2</v>
      </c>
      <c r="EY206">
        <v>0.33710400000000001</v>
      </c>
      <c r="EZ206">
        <v>4.4544300000000003</v>
      </c>
      <c r="FA206">
        <v>20.186699999999998</v>
      </c>
      <c r="FB206">
        <v>5.23421</v>
      </c>
      <c r="FC206">
        <v>11.992000000000001</v>
      </c>
      <c r="FD206">
        <v>4.9557500000000001</v>
      </c>
      <c r="FE206">
        <v>3.3039999999999998</v>
      </c>
      <c r="FF206">
        <v>348.3</v>
      </c>
      <c r="FG206">
        <v>9999</v>
      </c>
      <c r="FH206">
        <v>9999</v>
      </c>
      <c r="FI206">
        <v>6258.2</v>
      </c>
      <c r="FJ206">
        <v>1.8682099999999999</v>
      </c>
      <c r="FK206">
        <v>1.8640000000000001</v>
      </c>
      <c r="FL206">
        <v>1.8713599999999999</v>
      </c>
      <c r="FM206">
        <v>1.86253</v>
      </c>
      <c r="FN206">
        <v>1.86188</v>
      </c>
      <c r="FO206">
        <v>1.86825</v>
      </c>
      <c r="FP206">
        <v>1.8583700000000001</v>
      </c>
      <c r="FQ206">
        <v>1.8646199999999999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5.47</v>
      </c>
      <c r="GF206">
        <v>0.3029</v>
      </c>
      <c r="GG206">
        <v>1.5888367920270901</v>
      </c>
      <c r="GH206">
        <v>4.7671702753221603E-3</v>
      </c>
      <c r="GI206">
        <v>-2.2125445796511702E-6</v>
      </c>
      <c r="GJ206">
        <v>8.4011376092462001E-10</v>
      </c>
      <c r="GK206">
        <v>-6.0944756582233202E-2</v>
      </c>
      <c r="GL206">
        <v>-8.7290647325877699E-3</v>
      </c>
      <c r="GM206">
        <v>1.43137740804298E-3</v>
      </c>
      <c r="GN206">
        <v>-1.08861914993027E-5</v>
      </c>
      <c r="GO206">
        <v>12</v>
      </c>
      <c r="GP206">
        <v>2219</v>
      </c>
      <c r="GQ206">
        <v>4</v>
      </c>
      <c r="GR206">
        <v>38</v>
      </c>
      <c r="GS206">
        <v>3050.1</v>
      </c>
      <c r="GT206">
        <v>3050.1</v>
      </c>
      <c r="GU206">
        <v>3.0627399999999998</v>
      </c>
      <c r="GV206">
        <v>2.3559600000000001</v>
      </c>
      <c r="GW206">
        <v>1.9982899999999999</v>
      </c>
      <c r="GX206">
        <v>2.7014200000000002</v>
      </c>
      <c r="GY206">
        <v>2.0935100000000002</v>
      </c>
      <c r="GZ206">
        <v>2.4328599999999998</v>
      </c>
      <c r="HA206">
        <v>44.473500000000001</v>
      </c>
      <c r="HB206">
        <v>13.414099999999999</v>
      </c>
      <c r="HC206">
        <v>18</v>
      </c>
      <c r="HD206">
        <v>425.20699999999999</v>
      </c>
      <c r="HE206">
        <v>641.34900000000005</v>
      </c>
      <c r="HF206">
        <v>20.967500000000001</v>
      </c>
      <c r="HG206">
        <v>31.739000000000001</v>
      </c>
      <c r="HH206">
        <v>29.997900000000001</v>
      </c>
      <c r="HI206">
        <v>31.895499999999998</v>
      </c>
      <c r="HJ206">
        <v>31.8642</v>
      </c>
      <c r="HK206">
        <v>61.275300000000001</v>
      </c>
      <c r="HL206">
        <v>46.380299999999998</v>
      </c>
      <c r="HM206">
        <v>0</v>
      </c>
      <c r="HN206">
        <v>21.034800000000001</v>
      </c>
      <c r="HO206">
        <v>1240.45</v>
      </c>
      <c r="HP206">
        <v>19.8139</v>
      </c>
      <c r="HQ206">
        <v>95.420400000000001</v>
      </c>
      <c r="HR206">
        <v>99.482900000000001</v>
      </c>
    </row>
    <row r="207" spans="1:226" x14ac:dyDescent="0.2">
      <c r="A207">
        <v>191</v>
      </c>
      <c r="B207">
        <v>1657481128.5999999</v>
      </c>
      <c r="C207">
        <v>1859.5999999046301</v>
      </c>
      <c r="D207" t="s">
        <v>741</v>
      </c>
      <c r="E207" t="s">
        <v>742</v>
      </c>
      <c r="F207">
        <v>5</v>
      </c>
      <c r="G207" t="s">
        <v>596</v>
      </c>
      <c r="H207" t="s">
        <v>354</v>
      </c>
      <c r="I207">
        <v>1657481126.0999999</v>
      </c>
      <c r="J207">
        <f t="shared" si="68"/>
        <v>4.6645235382998217E-3</v>
      </c>
      <c r="K207">
        <f t="shared" si="69"/>
        <v>4.6645235382998216</v>
      </c>
      <c r="L207">
        <f t="shared" si="70"/>
        <v>50.94326058380323</v>
      </c>
      <c r="M207">
        <f t="shared" si="71"/>
        <v>1180.39888888889</v>
      </c>
      <c r="N207">
        <f t="shared" si="72"/>
        <v>759.55064983790612</v>
      </c>
      <c r="O207">
        <f t="shared" si="73"/>
        <v>55.738976803273424</v>
      </c>
      <c r="P207">
        <f t="shared" si="74"/>
        <v>86.622565987440808</v>
      </c>
      <c r="Q207">
        <f t="shared" si="75"/>
        <v>0.21746741988797916</v>
      </c>
      <c r="R207">
        <f t="shared" si="76"/>
        <v>3.3034081948306908</v>
      </c>
      <c r="S207">
        <f t="shared" si="77"/>
        <v>0.20981566491194195</v>
      </c>
      <c r="T207">
        <f t="shared" si="78"/>
        <v>0.13179984037033382</v>
      </c>
      <c r="U207">
        <f t="shared" si="79"/>
        <v>321.51337133333317</v>
      </c>
      <c r="V207">
        <f t="shared" si="80"/>
        <v>25.76429843032782</v>
      </c>
      <c r="W207">
        <f t="shared" si="81"/>
        <v>24.976133333333301</v>
      </c>
      <c r="X207">
        <f t="shared" si="82"/>
        <v>3.1751560101231711</v>
      </c>
      <c r="Y207">
        <f t="shared" si="83"/>
        <v>49.761206111227644</v>
      </c>
      <c r="Z207">
        <f t="shared" si="84"/>
        <v>1.5967575082736178</v>
      </c>
      <c r="AA207">
        <f t="shared" si="85"/>
        <v>3.2088400444002518</v>
      </c>
      <c r="AB207">
        <f t="shared" si="86"/>
        <v>1.5783985018495532</v>
      </c>
      <c r="AC207">
        <f t="shared" si="87"/>
        <v>-205.70548803902213</v>
      </c>
      <c r="AD207">
        <f t="shared" si="88"/>
        <v>31.538352159493193</v>
      </c>
      <c r="AE207">
        <f t="shared" si="89"/>
        <v>2.0207823560556788</v>
      </c>
      <c r="AF207">
        <f t="shared" si="90"/>
        <v>149.36701780985993</v>
      </c>
      <c r="AG207">
        <f t="shared" si="91"/>
        <v>98.962030000017776</v>
      </c>
      <c r="AH207">
        <f t="shared" si="92"/>
        <v>4.6305280967353744</v>
      </c>
      <c r="AI207">
        <f t="shared" si="93"/>
        <v>50.94326058380323</v>
      </c>
      <c r="AJ207">
        <v>1250.0135634974299</v>
      </c>
      <c r="AK207">
        <v>1213.3852121212101</v>
      </c>
      <c r="AL207">
        <v>3.3750474537761201</v>
      </c>
      <c r="AM207">
        <v>66.223710753450206</v>
      </c>
      <c r="AN207">
        <f t="shared" si="94"/>
        <v>4.6645235382998216</v>
      </c>
      <c r="AO207">
        <v>19.707822975361399</v>
      </c>
      <c r="AP207">
        <v>21.7623</v>
      </c>
      <c r="AQ207">
        <v>1.41590395660152E-4</v>
      </c>
      <c r="AR207">
        <v>78.858647777801593</v>
      </c>
      <c r="AS207">
        <v>18</v>
      </c>
      <c r="AT207">
        <v>4</v>
      </c>
      <c r="AU207">
        <f t="shared" si="95"/>
        <v>1</v>
      </c>
      <c r="AV207">
        <f t="shared" si="96"/>
        <v>0</v>
      </c>
      <c r="AW207">
        <f t="shared" si="97"/>
        <v>39041.717288584907</v>
      </c>
      <c r="AX207">
        <f t="shared" si="98"/>
        <v>1999.9811111111101</v>
      </c>
      <c r="AY207">
        <f t="shared" si="99"/>
        <v>1681.1843333333325</v>
      </c>
      <c r="AZ207">
        <f t="shared" si="100"/>
        <v>0.84060010566766463</v>
      </c>
      <c r="BA207">
        <f t="shared" si="101"/>
        <v>0.16075820393859275</v>
      </c>
      <c r="BB207">
        <v>2.2519999999999998</v>
      </c>
      <c r="BC207">
        <v>0.5</v>
      </c>
      <c r="BD207" t="s">
        <v>355</v>
      </c>
      <c r="BE207">
        <v>2</v>
      </c>
      <c r="BF207" t="b">
        <v>1</v>
      </c>
      <c r="BG207">
        <v>1657481126.0999999</v>
      </c>
      <c r="BH207">
        <v>1180.39888888889</v>
      </c>
      <c r="BI207">
        <v>1227.4322222222199</v>
      </c>
      <c r="BJ207">
        <v>21.758888888888901</v>
      </c>
      <c r="BK207">
        <v>19.718722222222201</v>
      </c>
      <c r="BL207">
        <v>1174.90222222222</v>
      </c>
      <c r="BM207">
        <v>21.4557</v>
      </c>
      <c r="BN207">
        <v>500.01055555555598</v>
      </c>
      <c r="BO207">
        <v>73.3611111111111</v>
      </c>
      <c r="BP207">
        <v>2.3036233333333302E-2</v>
      </c>
      <c r="BQ207">
        <v>25.153222222222201</v>
      </c>
      <c r="BR207">
        <v>24.976133333333301</v>
      </c>
      <c r="BS207">
        <v>999.9</v>
      </c>
      <c r="BT207">
        <v>0</v>
      </c>
      <c r="BU207">
        <v>0</v>
      </c>
      <c r="BV207">
        <v>10002.7144444444</v>
      </c>
      <c r="BW207">
        <v>0</v>
      </c>
      <c r="BX207">
        <v>1423.7122222222199</v>
      </c>
      <c r="BY207">
        <v>-47.0332333333333</v>
      </c>
      <c r="BZ207">
        <v>1206.6555555555601</v>
      </c>
      <c r="CA207">
        <v>1252.12333333333</v>
      </c>
      <c r="CB207">
        <v>2.0401444444444401</v>
      </c>
      <c r="CC207">
        <v>1227.4322222222199</v>
      </c>
      <c r="CD207">
        <v>19.718722222222201</v>
      </c>
      <c r="CE207">
        <v>1.59625555555556</v>
      </c>
      <c r="CF207">
        <v>1.44658777777778</v>
      </c>
      <c r="CG207">
        <v>13.9227111111111</v>
      </c>
      <c r="CH207">
        <v>12.414999999999999</v>
      </c>
      <c r="CI207">
        <v>1999.9811111111101</v>
      </c>
      <c r="CJ207">
        <v>0.97999733333333305</v>
      </c>
      <c r="CK207">
        <v>2.0002577777777801E-2</v>
      </c>
      <c r="CL207">
        <v>0</v>
      </c>
      <c r="CM207">
        <v>2.4749666666666701</v>
      </c>
      <c r="CN207">
        <v>0</v>
      </c>
      <c r="CO207">
        <v>3561.94</v>
      </c>
      <c r="CP207">
        <v>16705.244444444401</v>
      </c>
      <c r="CQ207">
        <v>45.686999999999998</v>
      </c>
      <c r="CR207">
        <v>48.215000000000003</v>
      </c>
      <c r="CS207">
        <v>46.936999999999998</v>
      </c>
      <c r="CT207">
        <v>45.936999999999998</v>
      </c>
      <c r="CU207">
        <v>44.875</v>
      </c>
      <c r="CV207">
        <v>1959.97444444444</v>
      </c>
      <c r="CW207">
        <v>40.006666666666703</v>
      </c>
      <c r="CX207">
        <v>0</v>
      </c>
      <c r="CY207">
        <v>1651547913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3.5000000000000003E-2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-46.966535</v>
      </c>
      <c r="DO207">
        <v>-0.97989568480294598</v>
      </c>
      <c r="DP207">
        <v>0.15857491061009599</v>
      </c>
      <c r="DQ207">
        <v>0</v>
      </c>
      <c r="DR207">
        <v>2.0686277500000001</v>
      </c>
      <c r="DS207">
        <v>-0.267349756097569</v>
      </c>
      <c r="DT207">
        <v>2.7026111955616199E-2</v>
      </c>
      <c r="DU207">
        <v>0</v>
      </c>
      <c r="DV207">
        <v>0</v>
      </c>
      <c r="DW207">
        <v>2</v>
      </c>
      <c r="DX207" t="s">
        <v>357</v>
      </c>
      <c r="DY207">
        <v>2.82464</v>
      </c>
      <c r="DZ207">
        <v>2.6395</v>
      </c>
      <c r="EA207">
        <v>0.15068599999999999</v>
      </c>
      <c r="EB207">
        <v>0.15452299999999999</v>
      </c>
      <c r="EC207">
        <v>7.7308000000000002E-2</v>
      </c>
      <c r="ED207">
        <v>7.2298100000000004E-2</v>
      </c>
      <c r="EE207">
        <v>23622.2</v>
      </c>
      <c r="EF207">
        <v>20559.599999999999</v>
      </c>
      <c r="EG207">
        <v>24922.2</v>
      </c>
      <c r="EH207">
        <v>23703.5</v>
      </c>
      <c r="EI207">
        <v>39301</v>
      </c>
      <c r="EJ207">
        <v>36437.300000000003</v>
      </c>
      <c r="EK207">
        <v>45105.7</v>
      </c>
      <c r="EL207">
        <v>42333.3</v>
      </c>
      <c r="EM207">
        <v>1.7320500000000001</v>
      </c>
      <c r="EN207">
        <v>2.0575299999999999</v>
      </c>
      <c r="EO207">
        <v>-1.47521E-3</v>
      </c>
      <c r="EP207">
        <v>0</v>
      </c>
      <c r="EQ207">
        <v>24.9907</v>
      </c>
      <c r="ER207">
        <v>999.9</v>
      </c>
      <c r="ES207">
        <v>33.14</v>
      </c>
      <c r="ET207">
        <v>39.457999999999998</v>
      </c>
      <c r="EU207">
        <v>32.530700000000003</v>
      </c>
      <c r="EV207">
        <v>51.540799999999997</v>
      </c>
      <c r="EW207">
        <v>29.242799999999999</v>
      </c>
      <c r="EX207">
        <v>2</v>
      </c>
      <c r="EY207">
        <v>0.333206</v>
      </c>
      <c r="EZ207">
        <v>4.1429799999999997</v>
      </c>
      <c r="FA207">
        <v>20.1951</v>
      </c>
      <c r="FB207">
        <v>5.2340600000000004</v>
      </c>
      <c r="FC207">
        <v>11.992000000000001</v>
      </c>
      <c r="FD207">
        <v>4.9556500000000003</v>
      </c>
      <c r="FE207">
        <v>3.3039499999999999</v>
      </c>
      <c r="FF207">
        <v>348.3</v>
      </c>
      <c r="FG207">
        <v>9999</v>
      </c>
      <c r="FH207">
        <v>9999</v>
      </c>
      <c r="FI207">
        <v>6258.5</v>
      </c>
      <c r="FJ207">
        <v>1.8682000000000001</v>
      </c>
      <c r="FK207">
        <v>1.8640099999999999</v>
      </c>
      <c r="FL207">
        <v>1.8713599999999999</v>
      </c>
      <c r="FM207">
        <v>1.86252</v>
      </c>
      <c r="FN207">
        <v>1.86188</v>
      </c>
      <c r="FO207">
        <v>1.86826</v>
      </c>
      <c r="FP207">
        <v>1.8583700000000001</v>
      </c>
      <c r="FQ207">
        <v>1.8646199999999999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5.52</v>
      </c>
      <c r="GF207">
        <v>0.3034</v>
      </c>
      <c r="GG207">
        <v>1.5888367920270901</v>
      </c>
      <c r="GH207">
        <v>4.7671702753221603E-3</v>
      </c>
      <c r="GI207">
        <v>-2.2125445796511702E-6</v>
      </c>
      <c r="GJ207">
        <v>8.4011376092462001E-10</v>
      </c>
      <c r="GK207">
        <v>-6.0944756582233202E-2</v>
      </c>
      <c r="GL207">
        <v>-8.7290647325877699E-3</v>
      </c>
      <c r="GM207">
        <v>1.43137740804298E-3</v>
      </c>
      <c r="GN207">
        <v>-1.08861914993027E-5</v>
      </c>
      <c r="GO207">
        <v>12</v>
      </c>
      <c r="GP207">
        <v>2219</v>
      </c>
      <c r="GQ207">
        <v>4</v>
      </c>
      <c r="GR207">
        <v>38</v>
      </c>
      <c r="GS207">
        <v>3050.1</v>
      </c>
      <c r="GT207">
        <v>3050.1</v>
      </c>
      <c r="GU207">
        <v>3.0932599999999999</v>
      </c>
      <c r="GV207">
        <v>2.3840300000000001</v>
      </c>
      <c r="GW207">
        <v>1.9982899999999999</v>
      </c>
      <c r="GX207">
        <v>2.7014200000000002</v>
      </c>
      <c r="GY207">
        <v>2.0935100000000002</v>
      </c>
      <c r="GZ207">
        <v>2.4060100000000002</v>
      </c>
      <c r="HA207">
        <v>44.501399999999997</v>
      </c>
      <c r="HB207">
        <v>13.4316</v>
      </c>
      <c r="HC207">
        <v>18</v>
      </c>
      <c r="HD207">
        <v>425.18799999999999</v>
      </c>
      <c r="HE207">
        <v>641.36500000000001</v>
      </c>
      <c r="HF207">
        <v>20.970300000000002</v>
      </c>
      <c r="HG207">
        <v>31.721499999999999</v>
      </c>
      <c r="HH207">
        <v>29.997</v>
      </c>
      <c r="HI207">
        <v>31.881499999999999</v>
      </c>
      <c r="HJ207">
        <v>31.848199999999999</v>
      </c>
      <c r="HK207">
        <v>61.883200000000002</v>
      </c>
      <c r="HL207">
        <v>46.380299999999998</v>
      </c>
      <c r="HM207">
        <v>0</v>
      </c>
      <c r="HN207">
        <v>21.050999999999998</v>
      </c>
      <c r="HO207">
        <v>1260.6199999999999</v>
      </c>
      <c r="HP207">
        <v>19.8323</v>
      </c>
      <c r="HQ207">
        <v>95.425899999999999</v>
      </c>
      <c r="HR207">
        <v>99.486400000000003</v>
      </c>
    </row>
    <row r="208" spans="1:226" x14ac:dyDescent="0.2">
      <c r="A208">
        <v>192</v>
      </c>
      <c r="B208">
        <v>1657481133.5999999</v>
      </c>
      <c r="C208">
        <v>1864.5999999046301</v>
      </c>
      <c r="D208" t="s">
        <v>743</v>
      </c>
      <c r="E208" t="s">
        <v>744</v>
      </c>
      <c r="F208">
        <v>5</v>
      </c>
      <c r="G208" t="s">
        <v>596</v>
      </c>
      <c r="H208" t="s">
        <v>354</v>
      </c>
      <c r="I208">
        <v>1657481130.8</v>
      </c>
      <c r="J208">
        <f t="shared" si="68"/>
        <v>4.6479966876548659E-3</v>
      </c>
      <c r="K208">
        <f t="shared" si="69"/>
        <v>4.6479966876548655</v>
      </c>
      <c r="L208">
        <f t="shared" si="70"/>
        <v>50.974738624349079</v>
      </c>
      <c r="M208">
        <f t="shared" si="71"/>
        <v>1196.009</v>
      </c>
      <c r="N208">
        <f t="shared" si="72"/>
        <v>774.29040066924506</v>
      </c>
      <c r="O208">
        <f t="shared" si="73"/>
        <v>56.821263136111625</v>
      </c>
      <c r="P208">
        <f t="shared" si="74"/>
        <v>87.769061896439268</v>
      </c>
      <c r="Q208">
        <f t="shared" si="75"/>
        <v>0.21734525392661586</v>
      </c>
      <c r="R208">
        <f t="shared" si="76"/>
        <v>3.3064593178023207</v>
      </c>
      <c r="S208">
        <f t="shared" si="77"/>
        <v>0.20970871742843494</v>
      </c>
      <c r="T208">
        <f t="shared" si="78"/>
        <v>0.13173170748577218</v>
      </c>
      <c r="U208">
        <f t="shared" si="79"/>
        <v>321.51142799999997</v>
      </c>
      <c r="V208">
        <f t="shared" si="80"/>
        <v>25.762050554601036</v>
      </c>
      <c r="W208">
        <f t="shared" si="81"/>
        <v>24.958310000000001</v>
      </c>
      <c r="X208">
        <f t="shared" si="82"/>
        <v>3.1717830157076454</v>
      </c>
      <c r="Y208">
        <f t="shared" si="83"/>
        <v>49.820601203798773</v>
      </c>
      <c r="Z208">
        <f t="shared" si="84"/>
        <v>1.5981349002597425</v>
      </c>
      <c r="AA208">
        <f t="shared" si="85"/>
        <v>3.2077792351849146</v>
      </c>
      <c r="AB208">
        <f t="shared" si="86"/>
        <v>1.573648115447903</v>
      </c>
      <c r="AC208">
        <f t="shared" si="87"/>
        <v>-204.9766539255796</v>
      </c>
      <c r="AD208">
        <f t="shared" si="88"/>
        <v>33.754903586623804</v>
      </c>
      <c r="AE208">
        <f t="shared" si="89"/>
        <v>2.1605553101361119</v>
      </c>
      <c r="AF208">
        <f t="shared" si="90"/>
        <v>152.45023297118027</v>
      </c>
      <c r="AG208">
        <f t="shared" si="91"/>
        <v>99.538937404165651</v>
      </c>
      <c r="AH208">
        <f t="shared" si="92"/>
        <v>4.6078077713050263</v>
      </c>
      <c r="AI208">
        <f t="shared" si="93"/>
        <v>50.974738624349079</v>
      </c>
      <c r="AJ208">
        <v>1267.3229731198101</v>
      </c>
      <c r="AK208">
        <v>1230.5073333333301</v>
      </c>
      <c r="AL208">
        <v>3.4187876157099599</v>
      </c>
      <c r="AM208">
        <v>66.223710753450206</v>
      </c>
      <c r="AN208">
        <f t="shared" si="94"/>
        <v>4.6479966876548655</v>
      </c>
      <c r="AO208">
        <v>19.746376026665899</v>
      </c>
      <c r="AP208">
        <v>21.7934216783217</v>
      </c>
      <c r="AQ208">
        <v>1.6452367263173199E-4</v>
      </c>
      <c r="AR208">
        <v>78.858647777801593</v>
      </c>
      <c r="AS208">
        <v>18</v>
      </c>
      <c r="AT208">
        <v>4</v>
      </c>
      <c r="AU208">
        <f t="shared" si="95"/>
        <v>1</v>
      </c>
      <c r="AV208">
        <f t="shared" si="96"/>
        <v>0</v>
      </c>
      <c r="AW208">
        <f t="shared" si="97"/>
        <v>39089.987587586751</v>
      </c>
      <c r="AX208">
        <f t="shared" si="98"/>
        <v>1999.9670000000001</v>
      </c>
      <c r="AY208">
        <f t="shared" si="99"/>
        <v>1681.17264</v>
      </c>
      <c r="AZ208">
        <f t="shared" si="100"/>
        <v>0.84060018990313334</v>
      </c>
      <c r="BA208">
        <f t="shared" si="101"/>
        <v>0.16075836651304745</v>
      </c>
      <c r="BB208">
        <v>2.2519999999999998</v>
      </c>
      <c r="BC208">
        <v>0.5</v>
      </c>
      <c r="BD208" t="s">
        <v>355</v>
      </c>
      <c r="BE208">
        <v>2</v>
      </c>
      <c r="BF208" t="b">
        <v>1</v>
      </c>
      <c r="BG208">
        <v>1657481130.8</v>
      </c>
      <c r="BH208">
        <v>1196.009</v>
      </c>
      <c r="BI208">
        <v>1243.3230000000001</v>
      </c>
      <c r="BJ208">
        <v>21.777419999999999</v>
      </c>
      <c r="BK208">
        <v>19.74728</v>
      </c>
      <c r="BL208">
        <v>1190.462</v>
      </c>
      <c r="BM208">
        <v>21.47354</v>
      </c>
      <c r="BN208">
        <v>500.00510000000003</v>
      </c>
      <c r="BO208">
        <v>73.361829999999998</v>
      </c>
      <c r="BP208">
        <v>2.3121030000000001E-2</v>
      </c>
      <c r="BQ208">
        <v>25.147670000000002</v>
      </c>
      <c r="BR208">
        <v>24.958310000000001</v>
      </c>
      <c r="BS208">
        <v>999.9</v>
      </c>
      <c r="BT208">
        <v>0</v>
      </c>
      <c r="BU208">
        <v>0</v>
      </c>
      <c r="BV208">
        <v>10015.315000000001</v>
      </c>
      <c r="BW208">
        <v>0</v>
      </c>
      <c r="BX208">
        <v>1507.84</v>
      </c>
      <c r="BY208">
        <v>-47.317140000000002</v>
      </c>
      <c r="BZ208">
        <v>1222.6320000000001</v>
      </c>
      <c r="CA208">
        <v>1268.374</v>
      </c>
      <c r="CB208">
        <v>2.0301049999999998</v>
      </c>
      <c r="CC208">
        <v>1243.3230000000001</v>
      </c>
      <c r="CD208">
        <v>19.74728</v>
      </c>
      <c r="CE208">
        <v>1.597629</v>
      </c>
      <c r="CF208">
        <v>1.4486969999999999</v>
      </c>
      <c r="CG208">
        <v>13.93595</v>
      </c>
      <c r="CH208">
        <v>12.437200000000001</v>
      </c>
      <c r="CI208">
        <v>1999.9670000000001</v>
      </c>
      <c r="CJ208">
        <v>0.97999499999999995</v>
      </c>
      <c r="CK208">
        <v>2.000482E-2</v>
      </c>
      <c r="CL208">
        <v>0</v>
      </c>
      <c r="CM208">
        <v>2.4610400000000001</v>
      </c>
      <c r="CN208">
        <v>0</v>
      </c>
      <c r="CO208">
        <v>3604.5070000000001</v>
      </c>
      <c r="CP208">
        <v>16705.099999999999</v>
      </c>
      <c r="CQ208">
        <v>45.686999999999998</v>
      </c>
      <c r="CR208">
        <v>48.237400000000001</v>
      </c>
      <c r="CS208">
        <v>46.962200000000003</v>
      </c>
      <c r="CT208">
        <v>45.936999999999998</v>
      </c>
      <c r="CU208">
        <v>44.875</v>
      </c>
      <c r="CV208">
        <v>1959.9549999999999</v>
      </c>
      <c r="CW208">
        <v>40.012</v>
      </c>
      <c r="CX208">
        <v>0</v>
      </c>
      <c r="CY208">
        <v>1651547917.8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3.5000000000000003E-2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-47.076039999999999</v>
      </c>
      <c r="DO208">
        <v>-0.99415834896803401</v>
      </c>
      <c r="DP208">
        <v>0.15329244077905499</v>
      </c>
      <c r="DQ208">
        <v>0</v>
      </c>
      <c r="DR208">
        <v>2.0536219999999998</v>
      </c>
      <c r="DS208">
        <v>-0.23597065666041001</v>
      </c>
      <c r="DT208">
        <v>2.4655053863254901E-2</v>
      </c>
      <c r="DU208">
        <v>0</v>
      </c>
      <c r="DV208">
        <v>0</v>
      </c>
      <c r="DW208">
        <v>2</v>
      </c>
      <c r="DX208" t="s">
        <v>357</v>
      </c>
      <c r="DY208">
        <v>2.8247800000000001</v>
      </c>
      <c r="DZ208">
        <v>2.6402299999999999</v>
      </c>
      <c r="EA208">
        <v>0.15201899999999999</v>
      </c>
      <c r="EB208">
        <v>0.15584100000000001</v>
      </c>
      <c r="EC208">
        <v>7.7388899999999997E-2</v>
      </c>
      <c r="ED208">
        <v>7.2325500000000001E-2</v>
      </c>
      <c r="EE208">
        <v>23586.5</v>
      </c>
      <c r="EF208">
        <v>20528.5</v>
      </c>
      <c r="EG208">
        <v>24923.599999999999</v>
      </c>
      <c r="EH208">
        <v>23704.6</v>
      </c>
      <c r="EI208">
        <v>39299.800000000003</v>
      </c>
      <c r="EJ208">
        <v>36438.1</v>
      </c>
      <c r="EK208">
        <v>45108.3</v>
      </c>
      <c r="EL208">
        <v>42335.5</v>
      </c>
      <c r="EM208">
        <v>1.7322</v>
      </c>
      <c r="EN208">
        <v>2.0577999999999999</v>
      </c>
      <c r="EO208">
        <v>-1.35973E-3</v>
      </c>
      <c r="EP208">
        <v>0</v>
      </c>
      <c r="EQ208">
        <v>24.978999999999999</v>
      </c>
      <c r="ER208">
        <v>999.9</v>
      </c>
      <c r="ES208">
        <v>33.116</v>
      </c>
      <c r="ET208">
        <v>39.457999999999998</v>
      </c>
      <c r="EU208">
        <v>32.508000000000003</v>
      </c>
      <c r="EV208">
        <v>51.6708</v>
      </c>
      <c r="EW208">
        <v>29.198699999999999</v>
      </c>
      <c r="EX208">
        <v>2</v>
      </c>
      <c r="EY208">
        <v>0.33030500000000002</v>
      </c>
      <c r="EZ208">
        <v>3.9459</v>
      </c>
      <c r="FA208">
        <v>20.200099999999999</v>
      </c>
      <c r="FB208">
        <v>5.2337600000000002</v>
      </c>
      <c r="FC208">
        <v>11.992000000000001</v>
      </c>
      <c r="FD208">
        <v>4.9554999999999998</v>
      </c>
      <c r="FE208">
        <v>3.3039000000000001</v>
      </c>
      <c r="FF208">
        <v>348.3</v>
      </c>
      <c r="FG208">
        <v>9999</v>
      </c>
      <c r="FH208">
        <v>9999</v>
      </c>
      <c r="FI208">
        <v>6258.5</v>
      </c>
      <c r="FJ208">
        <v>1.8682300000000001</v>
      </c>
      <c r="FK208">
        <v>1.8640099999999999</v>
      </c>
      <c r="FL208">
        <v>1.87137</v>
      </c>
      <c r="FM208">
        <v>1.86252</v>
      </c>
      <c r="FN208">
        <v>1.86188</v>
      </c>
      <c r="FO208">
        <v>1.8682799999999999</v>
      </c>
      <c r="FP208">
        <v>1.8583799999999999</v>
      </c>
      <c r="FQ208">
        <v>1.8646199999999999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5.57</v>
      </c>
      <c r="GF208">
        <v>0.30449999999999999</v>
      </c>
      <c r="GG208">
        <v>1.5888367920270901</v>
      </c>
      <c r="GH208">
        <v>4.7671702753221603E-3</v>
      </c>
      <c r="GI208">
        <v>-2.2125445796511702E-6</v>
      </c>
      <c r="GJ208">
        <v>8.4011376092462001E-10</v>
      </c>
      <c r="GK208">
        <v>-6.0944756582233202E-2</v>
      </c>
      <c r="GL208">
        <v>-8.7290647325877699E-3</v>
      </c>
      <c r="GM208">
        <v>1.43137740804298E-3</v>
      </c>
      <c r="GN208">
        <v>-1.08861914993027E-5</v>
      </c>
      <c r="GO208">
        <v>12</v>
      </c>
      <c r="GP208">
        <v>2219</v>
      </c>
      <c r="GQ208">
        <v>4</v>
      </c>
      <c r="GR208">
        <v>38</v>
      </c>
      <c r="GS208">
        <v>3050.2</v>
      </c>
      <c r="GT208">
        <v>3050.2</v>
      </c>
      <c r="GU208">
        <v>3.12622</v>
      </c>
      <c r="GV208">
        <v>2.35107</v>
      </c>
      <c r="GW208">
        <v>1.9982899999999999</v>
      </c>
      <c r="GX208">
        <v>2.7002000000000002</v>
      </c>
      <c r="GY208">
        <v>2.0935100000000002</v>
      </c>
      <c r="GZ208">
        <v>2.3815900000000001</v>
      </c>
      <c r="HA208">
        <v>44.501399999999997</v>
      </c>
      <c r="HB208">
        <v>13.414099999999999</v>
      </c>
      <c r="HC208">
        <v>18</v>
      </c>
      <c r="HD208">
        <v>425.166</v>
      </c>
      <c r="HE208">
        <v>641.43399999999997</v>
      </c>
      <c r="HF208">
        <v>21.007100000000001</v>
      </c>
      <c r="HG208">
        <v>31.7041</v>
      </c>
      <c r="HH208">
        <v>29.997199999999999</v>
      </c>
      <c r="HI208">
        <v>31.864799999999999</v>
      </c>
      <c r="HJ208">
        <v>31.833500000000001</v>
      </c>
      <c r="HK208">
        <v>62.552700000000002</v>
      </c>
      <c r="HL208">
        <v>46.380299999999998</v>
      </c>
      <c r="HM208">
        <v>0</v>
      </c>
      <c r="HN208">
        <v>21.080400000000001</v>
      </c>
      <c r="HO208">
        <v>1274.02</v>
      </c>
      <c r="HP208">
        <v>19.827999999999999</v>
      </c>
      <c r="HQ208">
        <v>95.431200000000004</v>
      </c>
      <c r="HR208">
        <v>99.491299999999995</v>
      </c>
    </row>
    <row r="209" spans="1:226" x14ac:dyDescent="0.2">
      <c r="A209">
        <v>193</v>
      </c>
      <c r="B209">
        <v>1657481138.5999999</v>
      </c>
      <c r="C209">
        <v>1869.5999999046301</v>
      </c>
      <c r="D209" t="s">
        <v>745</v>
      </c>
      <c r="E209" t="s">
        <v>746</v>
      </c>
      <c r="F209">
        <v>5</v>
      </c>
      <c r="G209" t="s">
        <v>596</v>
      </c>
      <c r="H209" t="s">
        <v>354</v>
      </c>
      <c r="I209">
        <v>1657481136.0999999</v>
      </c>
      <c r="J209">
        <f t="shared" ref="J209:J272" si="102">(K209)/1000</f>
        <v>4.7183463553575914E-3</v>
      </c>
      <c r="K209">
        <f t="shared" ref="K209:K251" si="103">IF(BF209, AN209, AH209)</f>
        <v>4.7183463553575917</v>
      </c>
      <c r="L209">
        <f t="shared" ref="L209:L251" si="104">IF(BF209, AI209, AG209)</f>
        <v>49.852543910041305</v>
      </c>
      <c r="M209">
        <f t="shared" ref="M209:M272" si="105">BH209 - IF(AU209&gt;1, L209*BB209*100/(AW209*BV209), 0)</f>
        <v>1213.73444444444</v>
      </c>
      <c r="N209">
        <f t="shared" ref="N209:N272" si="106">((T209-J209/2)*M209-L209)/(T209+J209/2)</f>
        <v>806.06455866413853</v>
      </c>
      <c r="O209">
        <f t="shared" ref="O209:O272" si="107">N209*(BO209+BP209)/1000</f>
        <v>59.153790694746831</v>
      </c>
      <c r="P209">
        <f t="shared" ref="P209:P251" si="108">(BH209 - IF(AU209&gt;1, L209*BB209*100/(AW209*BV209), 0))*(BO209+BP209)/1000</f>
        <v>89.071021066423967</v>
      </c>
      <c r="Q209">
        <f t="shared" ref="Q209:Q272" si="109">2/((1/S209-1/R209)+SIGN(S209)*SQRT((1/S209-1/R209)*(1/S209-1/R209) + 4*BC209/((BC209+1)*(BC209+1))*(2*1/S209*1/R209-1/R209*1/R209)))</f>
        <v>0.22116473384536453</v>
      </c>
      <c r="R209">
        <f t="shared" ref="R209:R251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3.3060080115087955</v>
      </c>
      <c r="S209">
        <f t="shared" ref="S209:S251" si="111">J209*(1000-(1000*0.61365*EXP(17.502*W209/(240.97+W209))/(BO209+BP209)+BJ209)/2)/(1000*0.61365*EXP(17.502*W209/(240.97+W209))/(BO209+BP209)-BJ209)</f>
        <v>0.213261652536299</v>
      </c>
      <c r="T209">
        <f t="shared" ref="T209:T251" si="112">1/((BC209+1)/(Q209/1.6)+1/(R209/1.37)) + BC209/((BC209+1)/(Q209/1.6) + BC209/(R209/1.37))</f>
        <v>0.13397506523675776</v>
      </c>
      <c r="U209">
        <f t="shared" ref="U209:U251" si="113">(AX209*BA209)</f>
        <v>321.51448657363659</v>
      </c>
      <c r="V209">
        <f t="shared" ref="V209:V272" si="114">(BQ209+(U209+2*0.95*0.0000000567*(((BQ209+$B$7)+273)^4-(BQ209+273)^4)-44100*J209)/(1.84*29.3*R209+8*0.95*0.0000000567*(BQ209+273)^3))</f>
        <v>25.745017475936606</v>
      </c>
      <c r="W209">
        <f t="shared" ref="W209:W272" si="115">($C$7*BR209+$D$7*BS209+$E$7*V209)</f>
        <v>24.9546777777778</v>
      </c>
      <c r="X209">
        <f t="shared" ref="X209:X272" si="116">0.61365*EXP(17.502*W209/(240.97+W209))</f>
        <v>3.1710960164235091</v>
      </c>
      <c r="Y209">
        <f t="shared" ref="Y209:Y272" si="117">(Z209/AA209*100)</f>
        <v>49.888448787005018</v>
      </c>
      <c r="Z209">
        <f t="shared" ref="Z209:Z251" si="118">BJ209*(BO209+BP209)/1000</f>
        <v>1.6002379189141702</v>
      </c>
      <c r="AA209">
        <f t="shared" ref="AA209:AA251" si="119">0.61365*EXP(17.502*BQ209/(240.97+BQ209))</f>
        <v>3.2076321429561094</v>
      </c>
      <c r="AB209">
        <f t="shared" ref="AB209:AB251" si="120">(X209-BJ209*(BO209+BP209)/1000)</f>
        <v>1.5708580975093389</v>
      </c>
      <c r="AC209">
        <f t="shared" ref="AC209:AC251" si="121">(-J209*44100)</f>
        <v>-208.07907427126977</v>
      </c>
      <c r="AD209">
        <f t="shared" ref="AD209:AD251" si="122">2*29.3*R209*0.92*(BQ209-W209)</f>
        <v>34.260440197271372</v>
      </c>
      <c r="AE209">
        <f t="shared" ref="AE209:AE251" si="123">2*0.95*0.0000000567*(((BQ209+$B$7)+273)^4-(W209+273)^4)</f>
        <v>2.1931640431725419</v>
      </c>
      <c r="AF209">
        <f t="shared" ref="AF209:AF272" si="124">U209+AE209+AC209+AD209</f>
        <v>149.88901654281074</v>
      </c>
      <c r="AG209">
        <f t="shared" ref="AG209:AG251" si="125">BN209*AU209*(BI209-BH209*(1000-AU209*BK209)/(1000-AU209*BJ209))/(100*BB209)</f>
        <v>99.496149471516446</v>
      </c>
      <c r="AH209">
        <f t="shared" ref="AH209:AH251" si="126">1000*BN209*AU209*(BJ209-BK209)/(100*BB209*(1000-AU209*BJ209))</f>
        <v>4.6643098352422587</v>
      </c>
      <c r="AI209">
        <f t="shared" ref="AI209:AI272" si="127">(AJ209 - AK209 - BO209*1000/(8.314*(BQ209+273.15)) * AM209/BN209 * AL209) * BN209/(100*BB209) * (1000 - BK209)/1000</f>
        <v>49.852543910041305</v>
      </c>
      <c r="AJ209">
        <v>1284.3945791375099</v>
      </c>
      <c r="AK209">
        <v>1247.83006060606</v>
      </c>
      <c r="AL209">
        <v>3.4862624418940702</v>
      </c>
      <c r="AM209">
        <v>66.223710753450206</v>
      </c>
      <c r="AN209">
        <f t="shared" ref="AN209:AN272" si="128">(AP209 - AO209 + BO209*1000/(8.314*(BQ209+273.15)) * AR209/BN209 * AQ209) * BN209/(100*BB209) * 1000/(1000 - AP209)</f>
        <v>4.7183463553575917</v>
      </c>
      <c r="AO209">
        <v>19.751839445313099</v>
      </c>
      <c r="AP209">
        <v>21.8130986013986</v>
      </c>
      <c r="AQ209">
        <v>3.7507937596977302E-3</v>
      </c>
      <c r="AR209">
        <v>78.858647777801593</v>
      </c>
      <c r="AS209">
        <v>18</v>
      </c>
      <c r="AT209">
        <v>4</v>
      </c>
      <c r="AU209">
        <f t="shared" ref="AU209:AU251" si="129">IF(AS209*$H$13&gt;=AW209,1,(AW209/(AW209-AS209*$H$13)))</f>
        <v>1</v>
      </c>
      <c r="AV209">
        <f t="shared" ref="AV209:AV272" si="130">(AU209-1)*100</f>
        <v>0</v>
      </c>
      <c r="AW209">
        <f t="shared" ref="AW209:AW251" si="131">MAX(0,($B$13+$C$13*BV209)/(1+$D$13*BV209)*BO209/(BQ209+273)*$E$13)</f>
        <v>39083.076943527507</v>
      </c>
      <c r="AX209">
        <f t="shared" ref="AX209:AX251" si="132">$B$11*BW209+$C$11*BX209+$F$11*CI209*(1-CL209)</f>
        <v>1999.98888888889</v>
      </c>
      <c r="AY209">
        <f t="shared" ref="AY209:AY272" si="133">AX209*AZ209</f>
        <v>1681.1908013334912</v>
      </c>
      <c r="AZ209">
        <f t="shared" ref="AZ209:AZ251" si="134">($B$11*$D$9+$C$11*$D$9+$F$11*((CV209+CN209)/MAX(CV209+CN209+CW209, 0.1)*$I$9+CW209/MAX(CV209+CN209+CW209, 0.1)*$J$9))/($B$11+$C$11+$F$11)</f>
        <v>0.84060007066713771</v>
      </c>
      <c r="BA209">
        <f t="shared" ref="BA209:BA251" si="135">($B$11*$K$9+$C$11*$K$9+$F$11*((CV209+CN209)/MAX(CV209+CN209+CW209, 0.1)*$P$9+CW209/MAX(CV209+CN209+CW209, 0.1)*$Q$9))/($B$11+$C$11+$F$11)</f>
        <v>0.16075813638757591</v>
      </c>
      <c r="BB209">
        <v>2.2519999999999998</v>
      </c>
      <c r="BC209">
        <v>0.5</v>
      </c>
      <c r="BD209" t="s">
        <v>355</v>
      </c>
      <c r="BE209">
        <v>2</v>
      </c>
      <c r="BF209" t="b">
        <v>1</v>
      </c>
      <c r="BG209">
        <v>1657481136.0999999</v>
      </c>
      <c r="BH209">
        <v>1213.73444444444</v>
      </c>
      <c r="BI209">
        <v>1261.09666666667</v>
      </c>
      <c r="BJ209">
        <v>21.805788888888902</v>
      </c>
      <c r="BK209">
        <v>19.750822222222201</v>
      </c>
      <c r="BL209">
        <v>1208.1344444444401</v>
      </c>
      <c r="BM209">
        <v>21.500900000000001</v>
      </c>
      <c r="BN209">
        <v>500.00700000000001</v>
      </c>
      <c r="BO209">
        <v>73.362666666666698</v>
      </c>
      <c r="BP209">
        <v>2.3255166666666698E-2</v>
      </c>
      <c r="BQ209">
        <v>25.146899999999999</v>
      </c>
      <c r="BR209">
        <v>24.9546777777778</v>
      </c>
      <c r="BS209">
        <v>999.9</v>
      </c>
      <c r="BT209">
        <v>0</v>
      </c>
      <c r="BU209">
        <v>0</v>
      </c>
      <c r="BV209">
        <v>10013.322222222199</v>
      </c>
      <c r="BW209">
        <v>0</v>
      </c>
      <c r="BX209">
        <v>1616.71</v>
      </c>
      <c r="BY209">
        <v>-47.360688888888902</v>
      </c>
      <c r="BZ209">
        <v>1240.79111111111</v>
      </c>
      <c r="CA209">
        <v>1286.50444444444</v>
      </c>
      <c r="CB209">
        <v>2.0549588888888901</v>
      </c>
      <c r="CC209">
        <v>1261.09666666667</v>
      </c>
      <c r="CD209">
        <v>19.750822222222201</v>
      </c>
      <c r="CE209">
        <v>1.5997300000000001</v>
      </c>
      <c r="CF209">
        <v>1.4489733333333299</v>
      </c>
      <c r="CG209">
        <v>13.956188888888899</v>
      </c>
      <c r="CH209">
        <v>12.4400777777778</v>
      </c>
      <c r="CI209">
        <v>1999.98888888889</v>
      </c>
      <c r="CJ209">
        <v>0.97999755555555501</v>
      </c>
      <c r="CK209">
        <v>2.0002255555555602E-2</v>
      </c>
      <c r="CL209">
        <v>0</v>
      </c>
      <c r="CM209">
        <v>2.4472222222222202</v>
      </c>
      <c r="CN209">
        <v>0</v>
      </c>
      <c r="CO209">
        <v>3658.82</v>
      </c>
      <c r="CP209">
        <v>16705.311111111099</v>
      </c>
      <c r="CQ209">
        <v>45.701000000000001</v>
      </c>
      <c r="CR209">
        <v>48.25</v>
      </c>
      <c r="CS209">
        <v>47</v>
      </c>
      <c r="CT209">
        <v>45.951000000000001</v>
      </c>
      <c r="CU209">
        <v>44.902555555555601</v>
      </c>
      <c r="CV209">
        <v>1959.9822222222199</v>
      </c>
      <c r="CW209">
        <v>40.004444444444403</v>
      </c>
      <c r="CX209">
        <v>0</v>
      </c>
      <c r="CY209">
        <v>1651547923.2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3.5000000000000003E-2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-47.196682500000001</v>
      </c>
      <c r="DO209">
        <v>-1.3822052532831199</v>
      </c>
      <c r="DP209">
        <v>0.172306811948193</v>
      </c>
      <c r="DQ209">
        <v>0</v>
      </c>
      <c r="DR209">
        <v>2.0427077499999999</v>
      </c>
      <c r="DS209">
        <v>1.2791932457786301E-2</v>
      </c>
      <c r="DT209">
        <v>1.15157803659804E-2</v>
      </c>
      <c r="DU209">
        <v>1</v>
      </c>
      <c r="DV209">
        <v>1</v>
      </c>
      <c r="DW209">
        <v>2</v>
      </c>
      <c r="DX209" t="s">
        <v>383</v>
      </c>
      <c r="DY209">
        <v>2.82497</v>
      </c>
      <c r="DZ209">
        <v>2.6393</v>
      </c>
      <c r="EA209">
        <v>0.15337100000000001</v>
      </c>
      <c r="EB209">
        <v>0.157141</v>
      </c>
      <c r="EC209">
        <v>7.7440800000000004E-2</v>
      </c>
      <c r="ED209">
        <v>7.2326299999999996E-2</v>
      </c>
      <c r="EE209">
        <v>23550.5</v>
      </c>
      <c r="EF209">
        <v>20497.7</v>
      </c>
      <c r="EG209">
        <v>24925.200000000001</v>
      </c>
      <c r="EH209">
        <v>23705.5</v>
      </c>
      <c r="EI209">
        <v>39299.300000000003</v>
      </c>
      <c r="EJ209">
        <v>36439.4</v>
      </c>
      <c r="EK209">
        <v>45110.2</v>
      </c>
      <c r="EL209">
        <v>42337</v>
      </c>
      <c r="EM209">
        <v>1.73275</v>
      </c>
      <c r="EN209">
        <v>2.0577800000000002</v>
      </c>
      <c r="EO209">
        <v>-9.8347699999999996E-4</v>
      </c>
      <c r="EP209">
        <v>0</v>
      </c>
      <c r="EQ209">
        <v>24.9681</v>
      </c>
      <c r="ER209">
        <v>999.9</v>
      </c>
      <c r="ES209">
        <v>33.085000000000001</v>
      </c>
      <c r="ET209">
        <v>39.468000000000004</v>
      </c>
      <c r="EU209">
        <v>32.494900000000001</v>
      </c>
      <c r="EV209">
        <v>51.7408</v>
      </c>
      <c r="EW209">
        <v>29.2348</v>
      </c>
      <c r="EX209">
        <v>2</v>
      </c>
      <c r="EY209">
        <v>0.32815800000000001</v>
      </c>
      <c r="EZ209">
        <v>3.8380100000000001</v>
      </c>
      <c r="FA209">
        <v>20.2027</v>
      </c>
      <c r="FB209">
        <v>5.2337600000000002</v>
      </c>
      <c r="FC209">
        <v>11.992000000000001</v>
      </c>
      <c r="FD209">
        <v>4.9556500000000003</v>
      </c>
      <c r="FE209">
        <v>3.3039499999999999</v>
      </c>
      <c r="FF209">
        <v>348.3</v>
      </c>
      <c r="FG209">
        <v>9999</v>
      </c>
      <c r="FH209">
        <v>9999</v>
      </c>
      <c r="FI209">
        <v>6258.8</v>
      </c>
      <c r="FJ209">
        <v>1.8682700000000001</v>
      </c>
      <c r="FK209">
        <v>1.8640099999999999</v>
      </c>
      <c r="FL209">
        <v>1.8713900000000001</v>
      </c>
      <c r="FM209">
        <v>1.86256</v>
      </c>
      <c r="FN209">
        <v>1.86188</v>
      </c>
      <c r="FO209">
        <v>1.8682799999999999</v>
      </c>
      <c r="FP209">
        <v>1.8583799999999999</v>
      </c>
      <c r="FQ209">
        <v>1.8646199999999999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5.62</v>
      </c>
      <c r="GF209">
        <v>0.30520000000000003</v>
      </c>
      <c r="GG209">
        <v>1.5888367920270901</v>
      </c>
      <c r="GH209">
        <v>4.7671702753221603E-3</v>
      </c>
      <c r="GI209">
        <v>-2.2125445796511702E-6</v>
      </c>
      <c r="GJ209">
        <v>8.4011376092462001E-10</v>
      </c>
      <c r="GK209">
        <v>-6.0944756582233202E-2</v>
      </c>
      <c r="GL209">
        <v>-8.7290647325877699E-3</v>
      </c>
      <c r="GM209">
        <v>1.43137740804298E-3</v>
      </c>
      <c r="GN209">
        <v>-1.08861914993027E-5</v>
      </c>
      <c r="GO209">
        <v>12</v>
      </c>
      <c r="GP209">
        <v>2219</v>
      </c>
      <c r="GQ209">
        <v>4</v>
      </c>
      <c r="GR209">
        <v>38</v>
      </c>
      <c r="GS209">
        <v>3050.3</v>
      </c>
      <c r="GT209">
        <v>3050.3</v>
      </c>
      <c r="GU209">
        <v>3.1567400000000001</v>
      </c>
      <c r="GV209">
        <v>2.3913600000000002</v>
      </c>
      <c r="GW209">
        <v>1.9982899999999999</v>
      </c>
      <c r="GX209">
        <v>2.7014200000000002</v>
      </c>
      <c r="GY209">
        <v>2.0935100000000002</v>
      </c>
      <c r="GZ209">
        <v>2.3706100000000001</v>
      </c>
      <c r="HA209">
        <v>44.501399999999997</v>
      </c>
      <c r="HB209">
        <v>13.422800000000001</v>
      </c>
      <c r="HC209">
        <v>18</v>
      </c>
      <c r="HD209">
        <v>425.39400000000001</v>
      </c>
      <c r="HE209">
        <v>641.26300000000003</v>
      </c>
      <c r="HF209">
        <v>21.055499999999999</v>
      </c>
      <c r="HG209">
        <v>31.686699999999998</v>
      </c>
      <c r="HH209">
        <v>29.997800000000002</v>
      </c>
      <c r="HI209">
        <v>31.850899999999999</v>
      </c>
      <c r="HJ209">
        <v>31.819500000000001</v>
      </c>
      <c r="HK209">
        <v>63.156399999999998</v>
      </c>
      <c r="HL209">
        <v>46.104999999999997</v>
      </c>
      <c r="HM209">
        <v>0</v>
      </c>
      <c r="HN209">
        <v>21.111999999999998</v>
      </c>
      <c r="HO209">
        <v>1294.0999999999999</v>
      </c>
      <c r="HP209">
        <v>19.8248</v>
      </c>
      <c r="HQ209">
        <v>95.436099999999996</v>
      </c>
      <c r="HR209">
        <v>99.494900000000001</v>
      </c>
    </row>
    <row r="210" spans="1:226" x14ac:dyDescent="0.2">
      <c r="A210">
        <v>194</v>
      </c>
      <c r="B210">
        <v>1657481143.5999999</v>
      </c>
      <c r="C210">
        <v>1874.5999999046301</v>
      </c>
      <c r="D210" t="s">
        <v>747</v>
      </c>
      <c r="E210" t="s">
        <v>748</v>
      </c>
      <c r="F210">
        <v>5</v>
      </c>
      <c r="G210" t="s">
        <v>596</v>
      </c>
      <c r="H210" t="s">
        <v>354</v>
      </c>
      <c r="I210">
        <v>1657481140.8</v>
      </c>
      <c r="J210">
        <f t="shared" si="102"/>
        <v>4.7234491958447278E-3</v>
      </c>
      <c r="K210">
        <f t="shared" si="103"/>
        <v>4.7234491958447276</v>
      </c>
      <c r="L210">
        <f t="shared" si="104"/>
        <v>50.810715988917686</v>
      </c>
      <c r="M210">
        <f t="shared" si="105"/>
        <v>1229.723</v>
      </c>
      <c r="N210">
        <f t="shared" si="106"/>
        <v>815.22298968748908</v>
      </c>
      <c r="O210">
        <f t="shared" si="107"/>
        <v>59.826214279513025</v>
      </c>
      <c r="P210">
        <f t="shared" si="108"/>
        <v>90.244844212070234</v>
      </c>
      <c r="Q210">
        <f t="shared" si="109"/>
        <v>0.22161630421450598</v>
      </c>
      <c r="R210">
        <f t="shared" si="110"/>
        <v>3.3016677297462556</v>
      </c>
      <c r="S210">
        <f t="shared" si="111"/>
        <v>0.21367151154962916</v>
      </c>
      <c r="T210">
        <f t="shared" si="112"/>
        <v>0.13423477406486786</v>
      </c>
      <c r="U210">
        <f t="shared" si="113"/>
        <v>321.51447600000006</v>
      </c>
      <c r="V210">
        <f t="shared" si="114"/>
        <v>25.739909950381637</v>
      </c>
      <c r="W210">
        <f t="shared" si="115"/>
        <v>24.953859999999999</v>
      </c>
      <c r="X210">
        <f t="shared" si="116"/>
        <v>3.170941359696251</v>
      </c>
      <c r="Y210">
        <f t="shared" si="117"/>
        <v>49.938635216286876</v>
      </c>
      <c r="Z210">
        <f t="shared" si="118"/>
        <v>1.601403226755864</v>
      </c>
      <c r="AA210">
        <f t="shared" si="119"/>
        <v>3.2067420741878543</v>
      </c>
      <c r="AB210">
        <f t="shared" si="120"/>
        <v>1.569538132940387</v>
      </c>
      <c r="AC210">
        <f t="shared" si="121"/>
        <v>-208.30410953675249</v>
      </c>
      <c r="AD210">
        <f t="shared" si="122"/>
        <v>33.531547815508965</v>
      </c>
      <c r="AE210">
        <f t="shared" si="123"/>
        <v>2.1492668558698873</v>
      </c>
      <c r="AF210">
        <f t="shared" si="124"/>
        <v>148.89118113462641</v>
      </c>
      <c r="AG210">
        <f t="shared" si="125"/>
        <v>99.113925744738964</v>
      </c>
      <c r="AH210">
        <f t="shared" si="126"/>
        <v>4.645885491054182</v>
      </c>
      <c r="AI210">
        <f t="shared" si="127"/>
        <v>50.810715988917686</v>
      </c>
      <c r="AJ210">
        <v>1301.64249471226</v>
      </c>
      <c r="AK210">
        <v>1264.9510303030299</v>
      </c>
      <c r="AL210">
        <v>3.4065581599182999</v>
      </c>
      <c r="AM210">
        <v>66.223710753450206</v>
      </c>
      <c r="AN210">
        <f t="shared" si="128"/>
        <v>4.7234491958447276</v>
      </c>
      <c r="AO210">
        <v>19.753999115218601</v>
      </c>
      <c r="AP210">
        <v>21.832472027971999</v>
      </c>
      <c r="AQ210">
        <v>5.1100154107547703E-4</v>
      </c>
      <c r="AR210">
        <v>78.858647777801593</v>
      </c>
      <c r="AS210">
        <v>18</v>
      </c>
      <c r="AT210">
        <v>4</v>
      </c>
      <c r="AU210">
        <f t="shared" si="129"/>
        <v>1</v>
      </c>
      <c r="AV210">
        <f t="shared" si="130"/>
        <v>0</v>
      </c>
      <c r="AW210">
        <f t="shared" si="131"/>
        <v>39016.088253974071</v>
      </c>
      <c r="AX210">
        <f t="shared" si="132"/>
        <v>1999.989</v>
      </c>
      <c r="AY210">
        <f t="shared" si="133"/>
        <v>1681.1908800000001</v>
      </c>
      <c r="AZ210">
        <f t="shared" si="134"/>
        <v>0.8406000633003482</v>
      </c>
      <c r="BA210">
        <f t="shared" si="135"/>
        <v>0.16075812216967195</v>
      </c>
      <c r="BB210">
        <v>2.2519999999999998</v>
      </c>
      <c r="BC210">
        <v>0.5</v>
      </c>
      <c r="BD210" t="s">
        <v>355</v>
      </c>
      <c r="BE210">
        <v>2</v>
      </c>
      <c r="BF210" t="b">
        <v>1</v>
      </c>
      <c r="BG210">
        <v>1657481140.8</v>
      </c>
      <c r="BH210">
        <v>1229.723</v>
      </c>
      <c r="BI210">
        <v>1276.934</v>
      </c>
      <c r="BJ210">
        <v>21.821549999999998</v>
      </c>
      <c r="BK210">
        <v>19.774840000000001</v>
      </c>
      <c r="BL210">
        <v>1224.0719999999999</v>
      </c>
      <c r="BM210">
        <v>21.516100000000002</v>
      </c>
      <c r="BN210">
        <v>500.03300000000002</v>
      </c>
      <c r="BO210">
        <v>73.363200000000006</v>
      </c>
      <c r="BP210">
        <v>2.3118880000000001E-2</v>
      </c>
      <c r="BQ210">
        <v>25.142240000000001</v>
      </c>
      <c r="BR210">
        <v>24.953859999999999</v>
      </c>
      <c r="BS210">
        <v>999.9</v>
      </c>
      <c r="BT210">
        <v>0</v>
      </c>
      <c r="BU210">
        <v>0</v>
      </c>
      <c r="BV210">
        <v>9995.1880000000001</v>
      </c>
      <c r="BW210">
        <v>0</v>
      </c>
      <c r="BX210">
        <v>1716.5809999999999</v>
      </c>
      <c r="BY210">
        <v>-47.211359999999999</v>
      </c>
      <c r="BZ210">
        <v>1257.155</v>
      </c>
      <c r="CA210">
        <v>1302.6949999999999</v>
      </c>
      <c r="CB210">
        <v>2.0466899999999999</v>
      </c>
      <c r="CC210">
        <v>1276.934</v>
      </c>
      <c r="CD210">
        <v>19.774840000000001</v>
      </c>
      <c r="CE210">
        <v>1.6008979999999999</v>
      </c>
      <c r="CF210">
        <v>1.450747</v>
      </c>
      <c r="CG210">
        <v>13.96744</v>
      </c>
      <c r="CH210">
        <v>12.4587</v>
      </c>
      <c r="CI210">
        <v>1999.989</v>
      </c>
      <c r="CJ210">
        <v>0.97999849999999999</v>
      </c>
      <c r="CK210">
        <v>2.0001310000000001E-2</v>
      </c>
      <c r="CL210">
        <v>0</v>
      </c>
      <c r="CM210">
        <v>2.5985</v>
      </c>
      <c r="CN210">
        <v>0</v>
      </c>
      <c r="CO210">
        <v>3703.9760000000001</v>
      </c>
      <c r="CP210">
        <v>16705.32</v>
      </c>
      <c r="CQ210">
        <v>45.724800000000002</v>
      </c>
      <c r="CR210">
        <v>48.25</v>
      </c>
      <c r="CS210">
        <v>47</v>
      </c>
      <c r="CT210">
        <v>45.968499999999999</v>
      </c>
      <c r="CU210">
        <v>44.912199999999999</v>
      </c>
      <c r="CV210">
        <v>1959.9849999999999</v>
      </c>
      <c r="CW210">
        <v>40.003999999999998</v>
      </c>
      <c r="CX210">
        <v>0</v>
      </c>
      <c r="CY210">
        <v>1651547928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3.5000000000000003E-2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-47.227862500000001</v>
      </c>
      <c r="DO210">
        <v>-0.72132495309561895</v>
      </c>
      <c r="DP210">
        <v>0.14913371799747399</v>
      </c>
      <c r="DQ210">
        <v>0</v>
      </c>
      <c r="DR210">
        <v>2.0427985</v>
      </c>
      <c r="DS210">
        <v>4.3001876172602801E-2</v>
      </c>
      <c r="DT210">
        <v>1.3180144261350101E-2</v>
      </c>
      <c r="DU210">
        <v>1</v>
      </c>
      <c r="DV210">
        <v>1</v>
      </c>
      <c r="DW210">
        <v>2</v>
      </c>
      <c r="DX210" t="s">
        <v>383</v>
      </c>
      <c r="DY210">
        <v>2.8250700000000002</v>
      </c>
      <c r="DZ210">
        <v>2.6393499999999999</v>
      </c>
      <c r="EA210">
        <v>0.15468699999999999</v>
      </c>
      <c r="EB210">
        <v>0.158438</v>
      </c>
      <c r="EC210">
        <v>7.7497300000000005E-2</v>
      </c>
      <c r="ED210">
        <v>7.2503100000000001E-2</v>
      </c>
      <c r="EE210">
        <v>23514.9</v>
      </c>
      <c r="EF210">
        <v>20467.2</v>
      </c>
      <c r="EG210">
        <v>24926.2</v>
      </c>
      <c r="EH210">
        <v>23706.7</v>
      </c>
      <c r="EI210">
        <v>39298.6</v>
      </c>
      <c r="EJ210">
        <v>36434.199999999997</v>
      </c>
      <c r="EK210">
        <v>45112.1</v>
      </c>
      <c r="EL210">
        <v>42338.9</v>
      </c>
      <c r="EM210">
        <v>1.7328300000000001</v>
      </c>
      <c r="EN210">
        <v>2.0579200000000002</v>
      </c>
      <c r="EO210">
        <v>-2.0116599999999999E-4</v>
      </c>
      <c r="EP210">
        <v>0</v>
      </c>
      <c r="EQ210">
        <v>24.959700000000002</v>
      </c>
      <c r="ER210">
        <v>999.9</v>
      </c>
      <c r="ES210">
        <v>33.061</v>
      </c>
      <c r="ET210">
        <v>39.488</v>
      </c>
      <c r="EU210">
        <v>32.5077</v>
      </c>
      <c r="EV210">
        <v>51.570799999999998</v>
      </c>
      <c r="EW210">
        <v>29.238800000000001</v>
      </c>
      <c r="EX210">
        <v>2</v>
      </c>
      <c r="EY210">
        <v>0.32644299999999998</v>
      </c>
      <c r="EZ210">
        <v>3.7933599999999998</v>
      </c>
      <c r="FA210">
        <v>20.203600000000002</v>
      </c>
      <c r="FB210">
        <v>5.2336099999999997</v>
      </c>
      <c r="FC210">
        <v>11.992000000000001</v>
      </c>
      <c r="FD210">
        <v>4.9557500000000001</v>
      </c>
      <c r="FE210">
        <v>3.3039499999999999</v>
      </c>
      <c r="FF210">
        <v>348.3</v>
      </c>
      <c r="FG210">
        <v>9999</v>
      </c>
      <c r="FH210">
        <v>9999</v>
      </c>
      <c r="FI210">
        <v>6258.8</v>
      </c>
      <c r="FJ210">
        <v>1.8682700000000001</v>
      </c>
      <c r="FK210">
        <v>1.8640099999999999</v>
      </c>
      <c r="FL210">
        <v>1.87138</v>
      </c>
      <c r="FM210">
        <v>1.86256</v>
      </c>
      <c r="FN210">
        <v>1.86188</v>
      </c>
      <c r="FO210">
        <v>1.86829</v>
      </c>
      <c r="FP210">
        <v>1.8583799999999999</v>
      </c>
      <c r="FQ210">
        <v>1.8646199999999999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5.68</v>
      </c>
      <c r="GF210">
        <v>0.30599999999999999</v>
      </c>
      <c r="GG210">
        <v>1.5888367920270901</v>
      </c>
      <c r="GH210">
        <v>4.7671702753221603E-3</v>
      </c>
      <c r="GI210">
        <v>-2.2125445796511702E-6</v>
      </c>
      <c r="GJ210">
        <v>8.4011376092462001E-10</v>
      </c>
      <c r="GK210">
        <v>-6.0944756582233202E-2</v>
      </c>
      <c r="GL210">
        <v>-8.7290647325877699E-3</v>
      </c>
      <c r="GM210">
        <v>1.43137740804298E-3</v>
      </c>
      <c r="GN210">
        <v>-1.08861914993027E-5</v>
      </c>
      <c r="GO210">
        <v>12</v>
      </c>
      <c r="GP210">
        <v>2219</v>
      </c>
      <c r="GQ210">
        <v>4</v>
      </c>
      <c r="GR210">
        <v>38</v>
      </c>
      <c r="GS210">
        <v>3050.4</v>
      </c>
      <c r="GT210">
        <v>3050.4</v>
      </c>
      <c r="GU210">
        <v>3.1897000000000002</v>
      </c>
      <c r="GV210">
        <v>2.34497</v>
      </c>
      <c r="GW210">
        <v>1.9982899999999999</v>
      </c>
      <c r="GX210">
        <v>2.7014200000000002</v>
      </c>
      <c r="GY210">
        <v>2.0935100000000002</v>
      </c>
      <c r="GZ210">
        <v>2.3999000000000001</v>
      </c>
      <c r="HA210">
        <v>44.501399999999997</v>
      </c>
      <c r="HB210">
        <v>13.422800000000001</v>
      </c>
      <c r="HC210">
        <v>18</v>
      </c>
      <c r="HD210">
        <v>425.346</v>
      </c>
      <c r="HE210">
        <v>641.20799999999997</v>
      </c>
      <c r="HF210">
        <v>21.101900000000001</v>
      </c>
      <c r="HG210">
        <v>31.67</v>
      </c>
      <c r="HH210">
        <v>29.998100000000001</v>
      </c>
      <c r="HI210">
        <v>31.837</v>
      </c>
      <c r="HJ210">
        <v>31.802800000000001</v>
      </c>
      <c r="HK210">
        <v>63.822899999999997</v>
      </c>
      <c r="HL210">
        <v>46.104999999999997</v>
      </c>
      <c r="HM210">
        <v>0</v>
      </c>
      <c r="HN210">
        <v>21.144300000000001</v>
      </c>
      <c r="HO210">
        <v>1307.51</v>
      </c>
      <c r="HP210">
        <v>19.814800000000002</v>
      </c>
      <c r="HQ210">
        <v>95.44</v>
      </c>
      <c r="HR210">
        <v>99.499499999999998</v>
      </c>
    </row>
    <row r="211" spans="1:226" x14ac:dyDescent="0.2">
      <c r="A211">
        <v>195</v>
      </c>
      <c r="B211">
        <v>1657481148.5999999</v>
      </c>
      <c r="C211">
        <v>1879.5999999046301</v>
      </c>
      <c r="D211" t="s">
        <v>749</v>
      </c>
      <c r="E211" t="s">
        <v>750</v>
      </c>
      <c r="F211">
        <v>5</v>
      </c>
      <c r="G211" t="s">
        <v>596</v>
      </c>
      <c r="H211" t="s">
        <v>354</v>
      </c>
      <c r="I211">
        <v>1657481146.0999999</v>
      </c>
      <c r="J211">
        <f t="shared" si="102"/>
        <v>4.7000245228888196E-3</v>
      </c>
      <c r="K211">
        <f t="shared" si="103"/>
        <v>4.7000245228888193</v>
      </c>
      <c r="L211">
        <f t="shared" si="104"/>
        <v>50.712036972078145</v>
      </c>
      <c r="M211">
        <f t="shared" si="105"/>
        <v>1247.3855555555599</v>
      </c>
      <c r="N211">
        <f t="shared" si="106"/>
        <v>831.66112093462925</v>
      </c>
      <c r="O211">
        <f t="shared" si="107"/>
        <v>61.033634285416639</v>
      </c>
      <c r="P211">
        <f t="shared" si="108"/>
        <v>91.542663104331297</v>
      </c>
      <c r="Q211">
        <f t="shared" si="109"/>
        <v>0.22076632662408527</v>
      </c>
      <c r="R211">
        <f t="shared" si="110"/>
        <v>3.3028517462291775</v>
      </c>
      <c r="S211">
        <f t="shared" si="111"/>
        <v>0.21288391099095974</v>
      </c>
      <c r="T211">
        <f t="shared" si="112"/>
        <v>0.13373720071239262</v>
      </c>
      <c r="U211">
        <f t="shared" si="113"/>
        <v>321.515516666667</v>
      </c>
      <c r="V211">
        <f t="shared" si="114"/>
        <v>25.750646132453447</v>
      </c>
      <c r="W211">
        <f t="shared" si="115"/>
        <v>24.954644444444401</v>
      </c>
      <c r="X211">
        <f t="shared" si="116"/>
        <v>3.1710897123519413</v>
      </c>
      <c r="Y211">
        <f t="shared" si="117"/>
        <v>49.989377209659068</v>
      </c>
      <c r="Z211">
        <f t="shared" si="118"/>
        <v>1.6035538489526766</v>
      </c>
      <c r="AA211">
        <f t="shared" si="119"/>
        <v>3.2077892113503546</v>
      </c>
      <c r="AB211">
        <f t="shared" si="120"/>
        <v>1.5675358633992647</v>
      </c>
      <c r="AC211">
        <f t="shared" si="121"/>
        <v>-207.27108145939695</v>
      </c>
      <c r="AD211">
        <f t="shared" si="122"/>
        <v>34.38007463629507</v>
      </c>
      <c r="AE211">
        <f t="shared" si="123"/>
        <v>2.202934272951794</v>
      </c>
      <c r="AF211">
        <f t="shared" si="124"/>
        <v>150.82744411651689</v>
      </c>
      <c r="AG211">
        <f t="shared" si="125"/>
        <v>99.172618543581621</v>
      </c>
      <c r="AH211">
        <f t="shared" si="126"/>
        <v>4.6090099691614306</v>
      </c>
      <c r="AI211">
        <f t="shared" si="127"/>
        <v>50.712036972078145</v>
      </c>
      <c r="AJ211">
        <v>1318.78785403303</v>
      </c>
      <c r="AK211">
        <v>1282.0736363636399</v>
      </c>
      <c r="AL211">
        <v>3.4230502026179299</v>
      </c>
      <c r="AM211">
        <v>66.223710753450206</v>
      </c>
      <c r="AN211">
        <f t="shared" si="128"/>
        <v>4.7000245228888193</v>
      </c>
      <c r="AO211">
        <v>19.8192702732726</v>
      </c>
      <c r="AP211">
        <v>21.862590209790199</v>
      </c>
      <c r="AQ211">
        <v>5.8480986504374499E-3</v>
      </c>
      <c r="AR211">
        <v>78.858647777801593</v>
      </c>
      <c r="AS211">
        <v>18</v>
      </c>
      <c r="AT211">
        <v>4</v>
      </c>
      <c r="AU211">
        <f t="shared" si="129"/>
        <v>1</v>
      </c>
      <c r="AV211">
        <f t="shared" si="130"/>
        <v>0</v>
      </c>
      <c r="AW211">
        <f t="shared" si="131"/>
        <v>39033.854101724413</v>
      </c>
      <c r="AX211">
        <f t="shared" si="132"/>
        <v>1999.9977777777799</v>
      </c>
      <c r="AY211">
        <f t="shared" si="133"/>
        <v>1681.1980666666682</v>
      </c>
      <c r="AZ211">
        <f t="shared" si="134"/>
        <v>0.84059996733329689</v>
      </c>
      <c r="BA211">
        <f t="shared" si="135"/>
        <v>0.16075793695326326</v>
      </c>
      <c r="BB211">
        <v>2.2519999999999998</v>
      </c>
      <c r="BC211">
        <v>0.5</v>
      </c>
      <c r="BD211" t="s">
        <v>355</v>
      </c>
      <c r="BE211">
        <v>2</v>
      </c>
      <c r="BF211" t="b">
        <v>1</v>
      </c>
      <c r="BG211">
        <v>1657481146.0999999</v>
      </c>
      <c r="BH211">
        <v>1247.3855555555599</v>
      </c>
      <c r="BI211">
        <v>1294.64222222222</v>
      </c>
      <c r="BJ211">
        <v>21.850466666666701</v>
      </c>
      <c r="BK211">
        <v>19.819933333333299</v>
      </c>
      <c r="BL211">
        <v>1241.68</v>
      </c>
      <c r="BM211">
        <v>21.543966666666702</v>
      </c>
      <c r="BN211">
        <v>500.00133333333298</v>
      </c>
      <c r="BO211">
        <v>73.364999999999995</v>
      </c>
      <c r="BP211">
        <v>2.2624777777777799E-2</v>
      </c>
      <c r="BQ211">
        <v>25.1477222222222</v>
      </c>
      <c r="BR211">
        <v>24.954644444444401</v>
      </c>
      <c r="BS211">
        <v>999.9</v>
      </c>
      <c r="BT211">
        <v>0</v>
      </c>
      <c r="BU211">
        <v>0</v>
      </c>
      <c r="BV211">
        <v>9999.8688888888901</v>
      </c>
      <c r="BW211">
        <v>0</v>
      </c>
      <c r="BX211">
        <v>1824.7633333333299</v>
      </c>
      <c r="BY211">
        <v>-47.257599999999996</v>
      </c>
      <c r="BZ211">
        <v>1275.2477777777799</v>
      </c>
      <c r="CA211">
        <v>1320.8188888888899</v>
      </c>
      <c r="CB211">
        <v>2.03053333333333</v>
      </c>
      <c r="CC211">
        <v>1294.64222222222</v>
      </c>
      <c r="CD211">
        <v>19.819933333333299</v>
      </c>
      <c r="CE211">
        <v>1.6030588888888899</v>
      </c>
      <c r="CF211">
        <v>1.4540888888888901</v>
      </c>
      <c r="CG211">
        <v>13.9882333333333</v>
      </c>
      <c r="CH211">
        <v>12.4937555555556</v>
      </c>
      <c r="CI211">
        <v>1999.9977777777799</v>
      </c>
      <c r="CJ211">
        <v>0.98000122222222197</v>
      </c>
      <c r="CK211">
        <v>1.9998655555555599E-2</v>
      </c>
      <c r="CL211">
        <v>0</v>
      </c>
      <c r="CM211">
        <v>2.6069777777777801</v>
      </c>
      <c r="CN211">
        <v>0</v>
      </c>
      <c r="CO211">
        <v>3745.77555555556</v>
      </c>
      <c r="CP211">
        <v>16705.411111111101</v>
      </c>
      <c r="CQ211">
        <v>45.743000000000002</v>
      </c>
      <c r="CR211">
        <v>48.291333333333299</v>
      </c>
      <c r="CS211">
        <v>47</v>
      </c>
      <c r="CT211">
        <v>45.972000000000001</v>
      </c>
      <c r="CU211">
        <v>44.936999999999998</v>
      </c>
      <c r="CV211">
        <v>1960</v>
      </c>
      <c r="CW211">
        <v>39.997777777777799</v>
      </c>
      <c r="CX211">
        <v>0</v>
      </c>
      <c r="CY211">
        <v>1651547932.8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3.5000000000000003E-2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-47.2860625</v>
      </c>
      <c r="DO211">
        <v>0.16714108818018</v>
      </c>
      <c r="DP211">
        <v>9.1390083399404298E-2</v>
      </c>
      <c r="DQ211">
        <v>0</v>
      </c>
      <c r="DR211">
        <v>2.0394329999999998</v>
      </c>
      <c r="DS211">
        <v>3.76142589117867E-3</v>
      </c>
      <c r="DT211">
        <v>1.4716610207517199E-2</v>
      </c>
      <c r="DU211">
        <v>1</v>
      </c>
      <c r="DV211">
        <v>1</v>
      </c>
      <c r="DW211">
        <v>2</v>
      </c>
      <c r="DX211" t="s">
        <v>383</v>
      </c>
      <c r="DY211">
        <v>2.8252000000000002</v>
      </c>
      <c r="DZ211">
        <v>2.6389800000000001</v>
      </c>
      <c r="EA211">
        <v>0.15598600000000001</v>
      </c>
      <c r="EB211">
        <v>0.159693</v>
      </c>
      <c r="EC211">
        <v>7.7574299999999999E-2</v>
      </c>
      <c r="ED211">
        <v>7.25185E-2</v>
      </c>
      <c r="EE211">
        <v>23479.9</v>
      </c>
      <c r="EF211">
        <v>20437.5</v>
      </c>
      <c r="EG211">
        <v>24927.3</v>
      </c>
      <c r="EH211">
        <v>23707.599999999999</v>
      </c>
      <c r="EI211">
        <v>39297.199999999997</v>
      </c>
      <c r="EJ211">
        <v>36434.800000000003</v>
      </c>
      <c r="EK211">
        <v>45114.3</v>
      </c>
      <c r="EL211">
        <v>42340.3</v>
      </c>
      <c r="EM211">
        <v>1.7332000000000001</v>
      </c>
      <c r="EN211">
        <v>2.05802</v>
      </c>
      <c r="EO211">
        <v>-5.9232100000000004E-4</v>
      </c>
      <c r="EP211">
        <v>0</v>
      </c>
      <c r="EQ211">
        <v>24.953399999999998</v>
      </c>
      <c r="ER211">
        <v>999.9</v>
      </c>
      <c r="ES211">
        <v>33.061</v>
      </c>
      <c r="ET211">
        <v>39.488</v>
      </c>
      <c r="EU211">
        <v>32.504399999999997</v>
      </c>
      <c r="EV211">
        <v>51.520800000000001</v>
      </c>
      <c r="EW211">
        <v>29.210699999999999</v>
      </c>
      <c r="EX211">
        <v>2</v>
      </c>
      <c r="EY211">
        <v>0.32484800000000003</v>
      </c>
      <c r="EZ211">
        <v>3.7710599999999999</v>
      </c>
      <c r="FA211">
        <v>20.204000000000001</v>
      </c>
      <c r="FB211">
        <v>5.2340600000000004</v>
      </c>
      <c r="FC211">
        <v>11.992000000000001</v>
      </c>
      <c r="FD211">
        <v>4.9557000000000002</v>
      </c>
      <c r="FE211">
        <v>3.3039999999999998</v>
      </c>
      <c r="FF211">
        <v>348.3</v>
      </c>
      <c r="FG211">
        <v>9999</v>
      </c>
      <c r="FH211">
        <v>9999</v>
      </c>
      <c r="FI211">
        <v>6259</v>
      </c>
      <c r="FJ211">
        <v>1.8682700000000001</v>
      </c>
      <c r="FK211">
        <v>1.8640099999999999</v>
      </c>
      <c r="FL211">
        <v>1.87137</v>
      </c>
      <c r="FM211">
        <v>1.8625400000000001</v>
      </c>
      <c r="FN211">
        <v>1.86188</v>
      </c>
      <c r="FO211">
        <v>1.86829</v>
      </c>
      <c r="FP211">
        <v>1.8583700000000001</v>
      </c>
      <c r="FQ211">
        <v>1.8646199999999999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5.73</v>
      </c>
      <c r="GF211">
        <v>0.307</v>
      </c>
      <c r="GG211">
        <v>1.5888367920270901</v>
      </c>
      <c r="GH211">
        <v>4.7671702753221603E-3</v>
      </c>
      <c r="GI211">
        <v>-2.2125445796511702E-6</v>
      </c>
      <c r="GJ211">
        <v>8.4011376092462001E-10</v>
      </c>
      <c r="GK211">
        <v>-6.0944756582233202E-2</v>
      </c>
      <c r="GL211">
        <v>-8.7290647325877699E-3</v>
      </c>
      <c r="GM211">
        <v>1.43137740804298E-3</v>
      </c>
      <c r="GN211">
        <v>-1.08861914993027E-5</v>
      </c>
      <c r="GO211">
        <v>12</v>
      </c>
      <c r="GP211">
        <v>2219</v>
      </c>
      <c r="GQ211">
        <v>4</v>
      </c>
      <c r="GR211">
        <v>38</v>
      </c>
      <c r="GS211">
        <v>3050.5</v>
      </c>
      <c r="GT211">
        <v>3050.5</v>
      </c>
      <c r="GU211">
        <v>3.2177699999999998</v>
      </c>
      <c r="GV211">
        <v>2.3535200000000001</v>
      </c>
      <c r="GW211">
        <v>1.9982899999999999</v>
      </c>
      <c r="GX211">
        <v>2.7002000000000002</v>
      </c>
      <c r="GY211">
        <v>2.0935100000000002</v>
      </c>
      <c r="GZ211">
        <v>2.3596200000000001</v>
      </c>
      <c r="HA211">
        <v>44.501399999999997</v>
      </c>
      <c r="HB211">
        <v>13.414099999999999</v>
      </c>
      <c r="HC211">
        <v>18</v>
      </c>
      <c r="HD211">
        <v>425.459</v>
      </c>
      <c r="HE211">
        <v>641.13900000000001</v>
      </c>
      <c r="HF211">
        <v>21.142099999999999</v>
      </c>
      <c r="HG211">
        <v>31.653300000000002</v>
      </c>
      <c r="HH211">
        <v>29.9984</v>
      </c>
      <c r="HI211">
        <v>31.820900000000002</v>
      </c>
      <c r="HJ211">
        <v>31.788799999999998</v>
      </c>
      <c r="HK211">
        <v>64.381799999999998</v>
      </c>
      <c r="HL211">
        <v>46.104999999999997</v>
      </c>
      <c r="HM211">
        <v>0</v>
      </c>
      <c r="HN211">
        <v>21.175899999999999</v>
      </c>
      <c r="HO211">
        <v>1321.08</v>
      </c>
      <c r="HP211">
        <v>19.815000000000001</v>
      </c>
      <c r="HQ211">
        <v>95.444500000000005</v>
      </c>
      <c r="HR211">
        <v>99.503</v>
      </c>
    </row>
    <row r="212" spans="1:226" x14ac:dyDescent="0.2">
      <c r="A212">
        <v>196</v>
      </c>
      <c r="B212">
        <v>1657481153.5999999</v>
      </c>
      <c r="C212">
        <v>1884.5999999046301</v>
      </c>
      <c r="D212" t="s">
        <v>751</v>
      </c>
      <c r="E212" t="s">
        <v>752</v>
      </c>
      <c r="F212">
        <v>5</v>
      </c>
      <c r="G212" t="s">
        <v>596</v>
      </c>
      <c r="H212" t="s">
        <v>354</v>
      </c>
      <c r="I212">
        <v>1657481150.8</v>
      </c>
      <c r="J212">
        <f t="shared" si="102"/>
        <v>4.7061932149111106E-3</v>
      </c>
      <c r="K212">
        <f t="shared" si="103"/>
        <v>4.706193214911111</v>
      </c>
      <c r="L212">
        <f t="shared" si="104"/>
        <v>50.166013175238987</v>
      </c>
      <c r="M212">
        <f t="shared" si="105"/>
        <v>1262.9280000000001</v>
      </c>
      <c r="N212">
        <f t="shared" si="106"/>
        <v>851.91658062133502</v>
      </c>
      <c r="O212">
        <f t="shared" si="107"/>
        <v>62.520257583713367</v>
      </c>
      <c r="P212">
        <f t="shared" si="108"/>
        <v>92.683468858061772</v>
      </c>
      <c r="Q212">
        <f t="shared" si="109"/>
        <v>0.22150001576509845</v>
      </c>
      <c r="R212">
        <f t="shared" si="110"/>
        <v>3.2987154107183461</v>
      </c>
      <c r="S212">
        <f t="shared" si="111"/>
        <v>0.21355656887541391</v>
      </c>
      <c r="T212">
        <f t="shared" si="112"/>
        <v>0.1341628095554008</v>
      </c>
      <c r="U212">
        <f t="shared" si="113"/>
        <v>321.5086584</v>
      </c>
      <c r="V212">
        <f t="shared" si="114"/>
        <v>25.755368689544568</v>
      </c>
      <c r="W212">
        <f t="shared" si="115"/>
        <v>24.947970000000002</v>
      </c>
      <c r="X212">
        <f t="shared" si="116"/>
        <v>3.1698276477165601</v>
      </c>
      <c r="Y212">
        <f t="shared" si="117"/>
        <v>50.023692982028088</v>
      </c>
      <c r="Z212">
        <f t="shared" si="118"/>
        <v>1.6051791237828092</v>
      </c>
      <c r="AA212">
        <f t="shared" si="119"/>
        <v>3.2088377088822662</v>
      </c>
      <c r="AB212">
        <f t="shared" si="120"/>
        <v>1.5646485239337509</v>
      </c>
      <c r="AC212">
        <f t="shared" si="121"/>
        <v>-207.54312077757999</v>
      </c>
      <c r="AD212">
        <f t="shared" si="122"/>
        <v>36.499952453496149</v>
      </c>
      <c r="AE212">
        <f t="shared" si="123"/>
        <v>2.3416860364459251</v>
      </c>
      <c r="AF212">
        <f t="shared" si="124"/>
        <v>152.8071761123621</v>
      </c>
      <c r="AG212">
        <f t="shared" si="125"/>
        <v>97.66527251976747</v>
      </c>
      <c r="AH212">
        <f t="shared" si="126"/>
        <v>4.6578058211474254</v>
      </c>
      <c r="AI212">
        <f t="shared" si="127"/>
        <v>50.166013175238987</v>
      </c>
      <c r="AJ212">
        <v>1335.09819906244</v>
      </c>
      <c r="AK212">
        <v>1298.88393939394</v>
      </c>
      <c r="AL212">
        <v>3.3597058739171901</v>
      </c>
      <c r="AM212">
        <v>66.223710753450206</v>
      </c>
      <c r="AN212">
        <f t="shared" si="128"/>
        <v>4.706193214911111</v>
      </c>
      <c r="AO212">
        <v>19.820636192314002</v>
      </c>
      <c r="AP212">
        <v>21.8785958041958</v>
      </c>
      <c r="AQ212">
        <v>3.2782053077582301E-3</v>
      </c>
      <c r="AR212">
        <v>78.858647777801593</v>
      </c>
      <c r="AS212">
        <v>18</v>
      </c>
      <c r="AT212">
        <v>4</v>
      </c>
      <c r="AU212">
        <f t="shared" si="129"/>
        <v>1</v>
      </c>
      <c r="AV212">
        <f t="shared" si="130"/>
        <v>0</v>
      </c>
      <c r="AW212">
        <f t="shared" si="131"/>
        <v>38968.696778207966</v>
      </c>
      <c r="AX212">
        <f t="shared" si="132"/>
        <v>1999.954</v>
      </c>
      <c r="AY212">
        <f t="shared" si="133"/>
        <v>1681.1613600000001</v>
      </c>
      <c r="AZ212">
        <f t="shared" si="134"/>
        <v>0.84060001380031746</v>
      </c>
      <c r="BA212">
        <f t="shared" si="135"/>
        <v>0.16075802663461261</v>
      </c>
      <c r="BB212">
        <v>2.2519999999999998</v>
      </c>
      <c r="BC212">
        <v>0.5</v>
      </c>
      <c r="BD212" t="s">
        <v>355</v>
      </c>
      <c r="BE212">
        <v>2</v>
      </c>
      <c r="BF212" t="b">
        <v>1</v>
      </c>
      <c r="BG212">
        <v>1657481150.8</v>
      </c>
      <c r="BH212">
        <v>1262.9280000000001</v>
      </c>
      <c r="BI212">
        <v>1309.5650000000001</v>
      </c>
      <c r="BJ212">
        <v>21.87257</v>
      </c>
      <c r="BK212">
        <v>19.820620000000002</v>
      </c>
      <c r="BL212">
        <v>1257.172</v>
      </c>
      <c r="BM212">
        <v>21.565259999999999</v>
      </c>
      <c r="BN212">
        <v>500.00970000000001</v>
      </c>
      <c r="BO212">
        <v>73.364789999999999</v>
      </c>
      <c r="BP212">
        <v>2.297942E-2</v>
      </c>
      <c r="BQ212">
        <v>25.153210000000001</v>
      </c>
      <c r="BR212">
        <v>24.947970000000002</v>
      </c>
      <c r="BS212">
        <v>999.9</v>
      </c>
      <c r="BT212">
        <v>0</v>
      </c>
      <c r="BU212">
        <v>0</v>
      </c>
      <c r="BV212">
        <v>9982.6910000000007</v>
      </c>
      <c r="BW212">
        <v>0</v>
      </c>
      <c r="BX212">
        <v>1907.4</v>
      </c>
      <c r="BY212">
        <v>-46.636969999999998</v>
      </c>
      <c r="BZ212">
        <v>1291.17</v>
      </c>
      <c r="CA212">
        <v>1336.047</v>
      </c>
      <c r="CB212">
        <v>2.0519530000000001</v>
      </c>
      <c r="CC212">
        <v>1309.5650000000001</v>
      </c>
      <c r="CD212">
        <v>19.820620000000002</v>
      </c>
      <c r="CE212">
        <v>1.6046750000000001</v>
      </c>
      <c r="CF212">
        <v>1.4541360000000001</v>
      </c>
      <c r="CG212">
        <v>14.00379</v>
      </c>
      <c r="CH212">
        <v>12.49424</v>
      </c>
      <c r="CI212">
        <v>1999.954</v>
      </c>
      <c r="CJ212">
        <v>0.97999990000000003</v>
      </c>
      <c r="CK212">
        <v>0.02</v>
      </c>
      <c r="CL212">
        <v>0</v>
      </c>
      <c r="CM212">
        <v>2.47146</v>
      </c>
      <c r="CN212">
        <v>0</v>
      </c>
      <c r="CO212">
        <v>3776.0770000000002</v>
      </c>
      <c r="CP212">
        <v>16705.03</v>
      </c>
      <c r="CQ212">
        <v>45.75</v>
      </c>
      <c r="CR212">
        <v>48.311999999999998</v>
      </c>
      <c r="CS212">
        <v>47.0124</v>
      </c>
      <c r="CT212">
        <v>45.993699999999997</v>
      </c>
      <c r="CU212">
        <v>44.936999999999998</v>
      </c>
      <c r="CV212">
        <v>1959.954</v>
      </c>
      <c r="CW212">
        <v>40</v>
      </c>
      <c r="CX212">
        <v>0</v>
      </c>
      <c r="CY212">
        <v>1651547938.2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3.5000000000000003E-2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-47.173960000000001</v>
      </c>
      <c r="DO212">
        <v>2.0504780487807199</v>
      </c>
      <c r="DP212">
        <v>0.264910716846261</v>
      </c>
      <c r="DQ212">
        <v>0</v>
      </c>
      <c r="DR212">
        <v>2.0447535000000001</v>
      </c>
      <c r="DS212">
        <v>-3.0842251407134098E-2</v>
      </c>
      <c r="DT212">
        <v>1.32189758585905E-2</v>
      </c>
      <c r="DU212">
        <v>1</v>
      </c>
      <c r="DV212">
        <v>1</v>
      </c>
      <c r="DW212">
        <v>2</v>
      </c>
      <c r="DX212" t="s">
        <v>383</v>
      </c>
      <c r="DY212">
        <v>2.82531</v>
      </c>
      <c r="DZ212">
        <v>2.63958</v>
      </c>
      <c r="EA212">
        <v>0.15725</v>
      </c>
      <c r="EB212">
        <v>0.16086700000000001</v>
      </c>
      <c r="EC212">
        <v>7.7613699999999994E-2</v>
      </c>
      <c r="ED212">
        <v>7.2520100000000004E-2</v>
      </c>
      <c r="EE212">
        <v>23445.5</v>
      </c>
      <c r="EF212">
        <v>20410</v>
      </c>
      <c r="EG212">
        <v>24928.2</v>
      </c>
      <c r="EH212">
        <v>23708.7</v>
      </c>
      <c r="EI212">
        <v>39296.9</v>
      </c>
      <c r="EJ212">
        <v>36436.400000000001</v>
      </c>
      <c r="EK212">
        <v>45115.7</v>
      </c>
      <c r="EL212">
        <v>42342.1</v>
      </c>
      <c r="EM212">
        <v>1.73353</v>
      </c>
      <c r="EN212">
        <v>2.0583499999999999</v>
      </c>
      <c r="EO212">
        <v>6.5192600000000005E-4</v>
      </c>
      <c r="EP212">
        <v>0</v>
      </c>
      <c r="EQ212">
        <v>24.947700000000001</v>
      </c>
      <c r="ER212">
        <v>999.9</v>
      </c>
      <c r="ES212">
        <v>33.012</v>
      </c>
      <c r="ET212">
        <v>39.509</v>
      </c>
      <c r="EU212">
        <v>32.494900000000001</v>
      </c>
      <c r="EV212">
        <v>51.8309</v>
      </c>
      <c r="EW212">
        <v>29.174700000000001</v>
      </c>
      <c r="EX212">
        <v>2</v>
      </c>
      <c r="EY212">
        <v>0.32333600000000001</v>
      </c>
      <c r="EZ212">
        <v>3.73888</v>
      </c>
      <c r="FA212">
        <v>20.204699999999999</v>
      </c>
      <c r="FB212">
        <v>5.2336099999999997</v>
      </c>
      <c r="FC212">
        <v>11.992000000000001</v>
      </c>
      <c r="FD212">
        <v>4.9554999999999998</v>
      </c>
      <c r="FE212">
        <v>3.3039999999999998</v>
      </c>
      <c r="FF212">
        <v>348.3</v>
      </c>
      <c r="FG212">
        <v>9999</v>
      </c>
      <c r="FH212">
        <v>9999</v>
      </c>
      <c r="FI212">
        <v>6259</v>
      </c>
      <c r="FJ212">
        <v>1.86825</v>
      </c>
      <c r="FK212">
        <v>1.8640099999999999</v>
      </c>
      <c r="FL212">
        <v>1.87138</v>
      </c>
      <c r="FM212">
        <v>1.8625499999999999</v>
      </c>
      <c r="FN212">
        <v>1.86188</v>
      </c>
      <c r="FO212">
        <v>1.86829</v>
      </c>
      <c r="FP212">
        <v>1.8583700000000001</v>
      </c>
      <c r="FQ212">
        <v>1.8646199999999999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5.79</v>
      </c>
      <c r="GF212">
        <v>0.30759999999999998</v>
      </c>
      <c r="GG212">
        <v>1.5888367920270901</v>
      </c>
      <c r="GH212">
        <v>4.7671702753221603E-3</v>
      </c>
      <c r="GI212">
        <v>-2.2125445796511702E-6</v>
      </c>
      <c r="GJ212">
        <v>8.4011376092462001E-10</v>
      </c>
      <c r="GK212">
        <v>-6.0944756582233202E-2</v>
      </c>
      <c r="GL212">
        <v>-8.7290647325877699E-3</v>
      </c>
      <c r="GM212">
        <v>1.43137740804298E-3</v>
      </c>
      <c r="GN212">
        <v>-1.08861914993027E-5</v>
      </c>
      <c r="GO212">
        <v>12</v>
      </c>
      <c r="GP212">
        <v>2219</v>
      </c>
      <c r="GQ212">
        <v>4</v>
      </c>
      <c r="GR212">
        <v>38</v>
      </c>
      <c r="GS212">
        <v>3050.6</v>
      </c>
      <c r="GT212">
        <v>3050.6</v>
      </c>
      <c r="GU212">
        <v>3.2470699999999999</v>
      </c>
      <c r="GV212">
        <v>2.2705099999999998</v>
      </c>
      <c r="GW212">
        <v>1.9982899999999999</v>
      </c>
      <c r="GX212">
        <v>2.7014200000000002</v>
      </c>
      <c r="GY212">
        <v>2.0935100000000002</v>
      </c>
      <c r="GZ212">
        <v>2.4255399999999998</v>
      </c>
      <c r="HA212">
        <v>44.501399999999997</v>
      </c>
      <c r="HB212">
        <v>13.4316</v>
      </c>
      <c r="HC212">
        <v>18</v>
      </c>
      <c r="HD212">
        <v>425.55200000000002</v>
      </c>
      <c r="HE212">
        <v>641.25900000000001</v>
      </c>
      <c r="HF212">
        <v>21.175599999999999</v>
      </c>
      <c r="HG212">
        <v>31.636700000000001</v>
      </c>
      <c r="HH212">
        <v>29.9986</v>
      </c>
      <c r="HI212">
        <v>31.8063</v>
      </c>
      <c r="HJ212">
        <v>31.774899999999999</v>
      </c>
      <c r="HK212">
        <v>65.016999999999996</v>
      </c>
      <c r="HL212">
        <v>46.104999999999997</v>
      </c>
      <c r="HM212">
        <v>0</v>
      </c>
      <c r="HN212">
        <v>21.212499999999999</v>
      </c>
      <c r="HO212">
        <v>1341.37</v>
      </c>
      <c r="HP212">
        <v>19.815000000000001</v>
      </c>
      <c r="HQ212">
        <v>95.447699999999998</v>
      </c>
      <c r="HR212">
        <v>99.507400000000004</v>
      </c>
    </row>
    <row r="213" spans="1:226" x14ac:dyDescent="0.2">
      <c r="A213">
        <v>197</v>
      </c>
      <c r="B213">
        <v>1657481158.5999999</v>
      </c>
      <c r="C213">
        <v>1889.5999999046301</v>
      </c>
      <c r="D213" t="s">
        <v>753</v>
      </c>
      <c r="E213" t="s">
        <v>754</v>
      </c>
      <c r="F213">
        <v>5</v>
      </c>
      <c r="G213" t="s">
        <v>596</v>
      </c>
      <c r="H213" t="s">
        <v>354</v>
      </c>
      <c r="I213">
        <v>1657481156.0999999</v>
      </c>
      <c r="J213">
        <f t="shared" si="102"/>
        <v>4.7076330788641541E-3</v>
      </c>
      <c r="K213">
        <f t="shared" si="103"/>
        <v>4.7076330788641538</v>
      </c>
      <c r="L213">
        <f t="shared" si="104"/>
        <v>50.481291198716391</v>
      </c>
      <c r="M213">
        <f t="shared" si="105"/>
        <v>1280.0288888888899</v>
      </c>
      <c r="N213">
        <f t="shared" si="106"/>
        <v>865.7373938720466</v>
      </c>
      <c r="O213">
        <f t="shared" si="107"/>
        <v>63.535205928028688</v>
      </c>
      <c r="P213">
        <f t="shared" si="108"/>
        <v>93.939455110796843</v>
      </c>
      <c r="Q213">
        <f t="shared" si="109"/>
        <v>0.22130474827580524</v>
      </c>
      <c r="R213">
        <f t="shared" si="110"/>
        <v>3.2929586630058791</v>
      </c>
      <c r="S213">
        <f t="shared" si="111"/>
        <v>0.21336170346735822</v>
      </c>
      <c r="T213">
        <f t="shared" si="112"/>
        <v>0.13404096398980397</v>
      </c>
      <c r="U213">
        <f t="shared" si="113"/>
        <v>321.51370200953869</v>
      </c>
      <c r="V213">
        <f t="shared" si="114"/>
        <v>25.761569698064342</v>
      </c>
      <c r="W213">
        <f t="shared" si="115"/>
        <v>24.9638555555556</v>
      </c>
      <c r="X213">
        <f t="shared" si="116"/>
        <v>3.1728321541473061</v>
      </c>
      <c r="Y213">
        <f t="shared" si="117"/>
        <v>50.042285349018222</v>
      </c>
      <c r="Z213">
        <f t="shared" si="118"/>
        <v>1.6063039656067462</v>
      </c>
      <c r="AA213">
        <f t="shared" si="119"/>
        <v>3.2098933020417308</v>
      </c>
      <c r="AB213">
        <f t="shared" si="120"/>
        <v>1.56652818854056</v>
      </c>
      <c r="AC213">
        <f t="shared" si="121"/>
        <v>-207.6066187779092</v>
      </c>
      <c r="AD213">
        <f t="shared" si="122"/>
        <v>34.596649441204612</v>
      </c>
      <c r="AE213">
        <f t="shared" si="123"/>
        <v>2.2236977972516447</v>
      </c>
      <c r="AF213">
        <f t="shared" si="124"/>
        <v>150.72743047008575</v>
      </c>
      <c r="AG213">
        <f t="shared" si="125"/>
        <v>98.156253004868844</v>
      </c>
      <c r="AH213">
        <f t="shared" si="126"/>
        <v>4.6874381344569622</v>
      </c>
      <c r="AI213">
        <f t="shared" si="127"/>
        <v>50.481291198716391</v>
      </c>
      <c r="AJ213">
        <v>1351.6279745270899</v>
      </c>
      <c r="AK213">
        <v>1315.39</v>
      </c>
      <c r="AL213">
        <v>3.32751330997068</v>
      </c>
      <c r="AM213">
        <v>66.223710753450206</v>
      </c>
      <c r="AN213">
        <f t="shared" si="128"/>
        <v>4.7076330788641538</v>
      </c>
      <c r="AO213">
        <v>19.821022883094699</v>
      </c>
      <c r="AP213">
        <v>21.890665734265699</v>
      </c>
      <c r="AQ213">
        <v>9.6769570798769698E-4</v>
      </c>
      <c r="AR213">
        <v>78.858647777801593</v>
      </c>
      <c r="AS213">
        <v>18</v>
      </c>
      <c r="AT213">
        <v>4</v>
      </c>
      <c r="AU213">
        <f t="shared" si="129"/>
        <v>1</v>
      </c>
      <c r="AV213">
        <f t="shared" si="130"/>
        <v>0</v>
      </c>
      <c r="AW213">
        <f t="shared" si="131"/>
        <v>38878.296444722226</v>
      </c>
      <c r="AX213">
        <f t="shared" si="132"/>
        <v>1999.9811111111101</v>
      </c>
      <c r="AY213">
        <f t="shared" si="133"/>
        <v>1681.1845046681542</v>
      </c>
      <c r="AZ213">
        <f t="shared" si="134"/>
        <v>0.84060019133588459</v>
      </c>
      <c r="BA213">
        <f t="shared" si="135"/>
        <v>0.16075836927825707</v>
      </c>
      <c r="BB213">
        <v>2.2519999999999998</v>
      </c>
      <c r="BC213">
        <v>0.5</v>
      </c>
      <c r="BD213" t="s">
        <v>355</v>
      </c>
      <c r="BE213">
        <v>2</v>
      </c>
      <c r="BF213" t="b">
        <v>1</v>
      </c>
      <c r="BG213">
        <v>1657481156.0999999</v>
      </c>
      <c r="BH213">
        <v>1280.0288888888899</v>
      </c>
      <c r="BI213">
        <v>1326.9466666666699</v>
      </c>
      <c r="BJ213">
        <v>21.8876666666667</v>
      </c>
      <c r="BK213">
        <v>19.822399999999998</v>
      </c>
      <c r="BL213">
        <v>1274.2211111111101</v>
      </c>
      <c r="BM213">
        <v>21.579788888888899</v>
      </c>
      <c r="BN213">
        <v>499.93844444444397</v>
      </c>
      <c r="BO213">
        <v>73.364833333333294</v>
      </c>
      <c r="BP213">
        <v>2.3709633333333299E-2</v>
      </c>
      <c r="BQ213">
        <v>25.158733333333299</v>
      </c>
      <c r="BR213">
        <v>24.9638555555556</v>
      </c>
      <c r="BS213">
        <v>999.9</v>
      </c>
      <c r="BT213">
        <v>0</v>
      </c>
      <c r="BU213">
        <v>0</v>
      </c>
      <c r="BV213">
        <v>9958.7511111111107</v>
      </c>
      <c r="BW213">
        <v>0</v>
      </c>
      <c r="BX213">
        <v>1962.3088888888899</v>
      </c>
      <c r="BY213">
        <v>-46.915966666666698</v>
      </c>
      <c r="BZ213">
        <v>1308.67444444444</v>
      </c>
      <c r="CA213">
        <v>1353.7822222222201</v>
      </c>
      <c r="CB213">
        <v>2.0652477777777798</v>
      </c>
      <c r="CC213">
        <v>1326.9466666666699</v>
      </c>
      <c r="CD213">
        <v>19.822399999999998</v>
      </c>
      <c r="CE213">
        <v>1.60578333333333</v>
      </c>
      <c r="CF213">
        <v>1.4542677777777799</v>
      </c>
      <c r="CG213">
        <v>14.014444444444401</v>
      </c>
      <c r="CH213">
        <v>12.495622222222201</v>
      </c>
      <c r="CI213">
        <v>1999.9811111111101</v>
      </c>
      <c r="CJ213">
        <v>0.97999199999999997</v>
      </c>
      <c r="CK213">
        <v>2.0007666666666701E-2</v>
      </c>
      <c r="CL213">
        <v>0</v>
      </c>
      <c r="CM213">
        <v>2.58476666666667</v>
      </c>
      <c r="CN213">
        <v>0</v>
      </c>
      <c r="CO213">
        <v>3785.6388888888901</v>
      </c>
      <c r="CP213">
        <v>16705.2</v>
      </c>
      <c r="CQ213">
        <v>45.75</v>
      </c>
      <c r="CR213">
        <v>48.34</v>
      </c>
      <c r="CS213">
        <v>47.048222222222201</v>
      </c>
      <c r="CT213">
        <v>46</v>
      </c>
      <c r="CU213">
        <v>44.936999999999998</v>
      </c>
      <c r="CV213">
        <v>1959.9611111111101</v>
      </c>
      <c r="CW213">
        <v>40.012222222222199</v>
      </c>
      <c r="CX213">
        <v>0</v>
      </c>
      <c r="CY213">
        <v>1651547943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3.5000000000000003E-2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-46.9846875</v>
      </c>
      <c r="DO213">
        <v>2.3748484052533598</v>
      </c>
      <c r="DP213">
        <v>0.36420486624117199</v>
      </c>
      <c r="DQ213">
        <v>0</v>
      </c>
      <c r="DR213">
        <v>2.0481145000000001</v>
      </c>
      <c r="DS213">
        <v>5.5551894934325698E-2</v>
      </c>
      <c r="DT213">
        <v>1.52568835202344E-2</v>
      </c>
      <c r="DU213">
        <v>1</v>
      </c>
      <c r="DV213">
        <v>1</v>
      </c>
      <c r="DW213">
        <v>2</v>
      </c>
      <c r="DX213" t="s">
        <v>383</v>
      </c>
      <c r="DY213">
        <v>2.8254600000000001</v>
      </c>
      <c r="DZ213">
        <v>2.64005</v>
      </c>
      <c r="EA213">
        <v>0.15850400000000001</v>
      </c>
      <c r="EB213">
        <v>0.16217100000000001</v>
      </c>
      <c r="EC213">
        <v>7.7643100000000007E-2</v>
      </c>
      <c r="ED213">
        <v>7.2531999999999999E-2</v>
      </c>
      <c r="EE213">
        <v>23411.8</v>
      </c>
      <c r="EF213">
        <v>20378.7</v>
      </c>
      <c r="EG213">
        <v>24929.3</v>
      </c>
      <c r="EH213">
        <v>23709.200000000001</v>
      </c>
      <c r="EI213">
        <v>39297</v>
      </c>
      <c r="EJ213">
        <v>36436.6</v>
      </c>
      <c r="EK213">
        <v>45117.3</v>
      </c>
      <c r="EL213">
        <v>42342.8</v>
      </c>
      <c r="EM213">
        <v>1.7337499999999999</v>
      </c>
      <c r="EN213">
        <v>2.0585</v>
      </c>
      <c r="EO213">
        <v>1.21817E-3</v>
      </c>
      <c r="EP213">
        <v>0</v>
      </c>
      <c r="EQ213">
        <v>24.946200000000001</v>
      </c>
      <c r="ER213">
        <v>999.9</v>
      </c>
      <c r="ES213">
        <v>33.012</v>
      </c>
      <c r="ET213">
        <v>39.529000000000003</v>
      </c>
      <c r="EU213">
        <v>32.530299999999997</v>
      </c>
      <c r="EV213">
        <v>51.990900000000003</v>
      </c>
      <c r="EW213">
        <v>29.322900000000001</v>
      </c>
      <c r="EX213">
        <v>2</v>
      </c>
      <c r="EY213">
        <v>0.321936</v>
      </c>
      <c r="EZ213">
        <v>3.6962700000000002</v>
      </c>
      <c r="FA213">
        <v>20.2057</v>
      </c>
      <c r="FB213">
        <v>5.2336099999999997</v>
      </c>
      <c r="FC213">
        <v>11.992000000000001</v>
      </c>
      <c r="FD213">
        <v>4.9557000000000002</v>
      </c>
      <c r="FE213">
        <v>3.3039999999999998</v>
      </c>
      <c r="FF213">
        <v>348.3</v>
      </c>
      <c r="FG213">
        <v>9999</v>
      </c>
      <c r="FH213">
        <v>9999</v>
      </c>
      <c r="FI213">
        <v>6259</v>
      </c>
      <c r="FJ213">
        <v>1.8682300000000001</v>
      </c>
      <c r="FK213">
        <v>1.8640099999999999</v>
      </c>
      <c r="FL213">
        <v>1.8714</v>
      </c>
      <c r="FM213">
        <v>1.86253</v>
      </c>
      <c r="FN213">
        <v>1.86188</v>
      </c>
      <c r="FO213">
        <v>1.8682700000000001</v>
      </c>
      <c r="FP213">
        <v>1.8583700000000001</v>
      </c>
      <c r="FQ213">
        <v>1.8646199999999999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5.83</v>
      </c>
      <c r="GF213">
        <v>0.30790000000000001</v>
      </c>
      <c r="GG213">
        <v>1.5888367920270901</v>
      </c>
      <c r="GH213">
        <v>4.7671702753221603E-3</v>
      </c>
      <c r="GI213">
        <v>-2.2125445796511702E-6</v>
      </c>
      <c r="GJ213">
        <v>8.4011376092462001E-10</v>
      </c>
      <c r="GK213">
        <v>-6.0944756582233202E-2</v>
      </c>
      <c r="GL213">
        <v>-8.7290647325877699E-3</v>
      </c>
      <c r="GM213">
        <v>1.43137740804298E-3</v>
      </c>
      <c r="GN213">
        <v>-1.08861914993027E-5</v>
      </c>
      <c r="GO213">
        <v>12</v>
      </c>
      <c r="GP213">
        <v>2219</v>
      </c>
      <c r="GQ213">
        <v>4</v>
      </c>
      <c r="GR213">
        <v>38</v>
      </c>
      <c r="GS213">
        <v>3050.6</v>
      </c>
      <c r="GT213">
        <v>3050.6</v>
      </c>
      <c r="GU213">
        <v>3.27881</v>
      </c>
      <c r="GV213">
        <v>2.33765</v>
      </c>
      <c r="GW213">
        <v>1.9982899999999999</v>
      </c>
      <c r="GX213">
        <v>2.7002000000000002</v>
      </c>
      <c r="GY213">
        <v>2.0935100000000002</v>
      </c>
      <c r="GZ213">
        <v>2.3974600000000001</v>
      </c>
      <c r="HA213">
        <v>44.501399999999997</v>
      </c>
      <c r="HB213">
        <v>13.422800000000001</v>
      </c>
      <c r="HC213">
        <v>18</v>
      </c>
      <c r="HD213">
        <v>425.59199999999998</v>
      </c>
      <c r="HE213">
        <v>641.20500000000004</v>
      </c>
      <c r="HF213">
        <v>21.210999999999999</v>
      </c>
      <c r="HG213">
        <v>31.620699999999999</v>
      </c>
      <c r="HH213">
        <v>29.9986</v>
      </c>
      <c r="HI213">
        <v>31.792400000000001</v>
      </c>
      <c r="HJ213">
        <v>31.758199999999999</v>
      </c>
      <c r="HK213">
        <v>65.6173</v>
      </c>
      <c r="HL213">
        <v>46.104999999999997</v>
      </c>
      <c r="HM213">
        <v>0</v>
      </c>
      <c r="HN213">
        <v>21.238199999999999</v>
      </c>
      <c r="HO213">
        <v>1354.82</v>
      </c>
      <c r="HP213">
        <v>19.815000000000001</v>
      </c>
      <c r="HQ213">
        <v>95.451300000000003</v>
      </c>
      <c r="HR213">
        <v>99.509200000000007</v>
      </c>
    </row>
    <row r="214" spans="1:226" x14ac:dyDescent="0.2">
      <c r="A214">
        <v>198</v>
      </c>
      <c r="B214">
        <v>1657481163.5999999</v>
      </c>
      <c r="C214">
        <v>1894.5999999046301</v>
      </c>
      <c r="D214" t="s">
        <v>755</v>
      </c>
      <c r="E214" t="s">
        <v>756</v>
      </c>
      <c r="F214">
        <v>5</v>
      </c>
      <c r="G214" t="s">
        <v>596</v>
      </c>
      <c r="H214" t="s">
        <v>354</v>
      </c>
      <c r="I214">
        <v>1657481160.8</v>
      </c>
      <c r="J214">
        <f t="shared" si="102"/>
        <v>4.709492375274983E-3</v>
      </c>
      <c r="K214">
        <f t="shared" si="103"/>
        <v>4.7094923752749827</v>
      </c>
      <c r="L214">
        <f t="shared" si="104"/>
        <v>51.074000569370277</v>
      </c>
      <c r="M214">
        <f t="shared" si="105"/>
        <v>1295.537</v>
      </c>
      <c r="N214">
        <f t="shared" si="106"/>
        <v>876.41823234024321</v>
      </c>
      <c r="O214">
        <f t="shared" si="107"/>
        <v>64.318391788420655</v>
      </c>
      <c r="P214">
        <f t="shared" si="108"/>
        <v>95.076589312722078</v>
      </c>
      <c r="Q214">
        <f t="shared" si="109"/>
        <v>0.22131908572490866</v>
      </c>
      <c r="R214">
        <f t="shared" si="110"/>
        <v>3.304007051075291</v>
      </c>
      <c r="S214">
        <f t="shared" si="111"/>
        <v>0.21340057341636307</v>
      </c>
      <c r="T214">
        <f t="shared" si="112"/>
        <v>0.13406320166997826</v>
      </c>
      <c r="U214">
        <f t="shared" si="113"/>
        <v>321.51361260833454</v>
      </c>
      <c r="V214">
        <f t="shared" si="114"/>
        <v>25.767036098123963</v>
      </c>
      <c r="W214">
        <f t="shared" si="115"/>
        <v>24.96791</v>
      </c>
      <c r="X214">
        <f t="shared" si="116"/>
        <v>3.1735993879552304</v>
      </c>
      <c r="Y214">
        <f t="shared" si="117"/>
        <v>50.033516533610424</v>
      </c>
      <c r="Z214">
        <f t="shared" si="118"/>
        <v>1.6067682847054048</v>
      </c>
      <c r="AA214">
        <f t="shared" si="119"/>
        <v>3.2113838802956116</v>
      </c>
      <c r="AB214">
        <f t="shared" si="120"/>
        <v>1.5668311032498257</v>
      </c>
      <c r="AC214">
        <f t="shared" si="121"/>
        <v>-207.68861374962674</v>
      </c>
      <c r="AD214">
        <f t="shared" si="122"/>
        <v>35.379312260684685</v>
      </c>
      <c r="AE214">
        <f t="shared" si="123"/>
        <v>2.2665344687334921</v>
      </c>
      <c r="AF214">
        <f t="shared" si="124"/>
        <v>151.47084558812597</v>
      </c>
      <c r="AG214">
        <f t="shared" si="125"/>
        <v>98.383117600082073</v>
      </c>
      <c r="AH214">
        <f t="shared" si="126"/>
        <v>4.7077768007648197</v>
      </c>
      <c r="AI214">
        <f t="shared" si="127"/>
        <v>51.074000569370277</v>
      </c>
      <c r="AJ214">
        <v>1368.8157066789399</v>
      </c>
      <c r="AK214">
        <v>1332.2093939393901</v>
      </c>
      <c r="AL214">
        <v>3.3526296298075202</v>
      </c>
      <c r="AM214">
        <v>66.223710753450206</v>
      </c>
      <c r="AN214">
        <f t="shared" si="128"/>
        <v>4.7094923752749827</v>
      </c>
      <c r="AO214">
        <v>19.822236480718399</v>
      </c>
      <c r="AP214">
        <v>21.895439860139899</v>
      </c>
      <c r="AQ214">
        <v>3.53622510667694E-4</v>
      </c>
      <c r="AR214">
        <v>78.858647777801593</v>
      </c>
      <c r="AS214">
        <v>18</v>
      </c>
      <c r="AT214">
        <v>4</v>
      </c>
      <c r="AU214">
        <f t="shared" si="129"/>
        <v>1</v>
      </c>
      <c r="AV214">
        <f t="shared" si="130"/>
        <v>0</v>
      </c>
      <c r="AW214">
        <f t="shared" si="131"/>
        <v>39049.376869600303</v>
      </c>
      <c r="AX214">
        <f t="shared" si="132"/>
        <v>1999.981</v>
      </c>
      <c r="AY214">
        <f t="shared" si="133"/>
        <v>1681.1843742012095</v>
      </c>
      <c r="AZ214">
        <f t="shared" si="134"/>
        <v>0.84060017280224641</v>
      </c>
      <c r="BA214">
        <f t="shared" si="135"/>
        <v>0.1607583335083356</v>
      </c>
      <c r="BB214">
        <v>2.2519999999999998</v>
      </c>
      <c r="BC214">
        <v>0.5</v>
      </c>
      <c r="BD214" t="s">
        <v>355</v>
      </c>
      <c r="BE214">
        <v>2</v>
      </c>
      <c r="BF214" t="b">
        <v>1</v>
      </c>
      <c r="BG214">
        <v>1657481160.8</v>
      </c>
      <c r="BH214">
        <v>1295.537</v>
      </c>
      <c r="BI214">
        <v>1342.5989999999999</v>
      </c>
      <c r="BJ214">
        <v>21.894220000000001</v>
      </c>
      <c r="BK214">
        <v>19.820119999999999</v>
      </c>
      <c r="BL214">
        <v>1289.6790000000001</v>
      </c>
      <c r="BM214">
        <v>21.586110000000001</v>
      </c>
      <c r="BN214">
        <v>499.96589999999998</v>
      </c>
      <c r="BO214">
        <v>73.364509999999996</v>
      </c>
      <c r="BP214">
        <v>2.327384E-2</v>
      </c>
      <c r="BQ214">
        <v>25.166530000000002</v>
      </c>
      <c r="BR214">
        <v>24.96791</v>
      </c>
      <c r="BS214">
        <v>999.9</v>
      </c>
      <c r="BT214">
        <v>0</v>
      </c>
      <c r="BU214">
        <v>0</v>
      </c>
      <c r="BV214">
        <v>10004.743</v>
      </c>
      <c r="BW214">
        <v>0</v>
      </c>
      <c r="BX214">
        <v>1992.473</v>
      </c>
      <c r="BY214">
        <v>-47.061819999999997</v>
      </c>
      <c r="BZ214">
        <v>1324.537</v>
      </c>
      <c r="CA214">
        <v>1369.7470000000001</v>
      </c>
      <c r="CB214">
        <v>2.0741010000000002</v>
      </c>
      <c r="CC214">
        <v>1342.5989999999999</v>
      </c>
      <c r="CD214">
        <v>19.820119999999999</v>
      </c>
      <c r="CE214">
        <v>1.60626</v>
      </c>
      <c r="CF214">
        <v>1.4540930000000001</v>
      </c>
      <c r="CG214">
        <v>14.01896</v>
      </c>
      <c r="CH214">
        <v>12.4938</v>
      </c>
      <c r="CI214">
        <v>1999.981</v>
      </c>
      <c r="CJ214">
        <v>0.97999190000000003</v>
      </c>
      <c r="CK214">
        <v>2.0007770000000001E-2</v>
      </c>
      <c r="CL214">
        <v>0</v>
      </c>
      <c r="CM214">
        <v>2.5896699999999999</v>
      </c>
      <c r="CN214">
        <v>0</v>
      </c>
      <c r="CO214">
        <v>3804.9929999999999</v>
      </c>
      <c r="CP214">
        <v>16705.2</v>
      </c>
      <c r="CQ214">
        <v>45.7624</v>
      </c>
      <c r="CR214">
        <v>48.343499999999999</v>
      </c>
      <c r="CS214">
        <v>47.061999999999998</v>
      </c>
      <c r="CT214">
        <v>46</v>
      </c>
      <c r="CU214">
        <v>44.936999999999998</v>
      </c>
      <c r="CV214">
        <v>1959.963</v>
      </c>
      <c r="CW214">
        <v>40.011000000000003</v>
      </c>
      <c r="CX214">
        <v>0</v>
      </c>
      <c r="CY214">
        <v>1651547947.8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3.5000000000000003E-2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-46.977330000000002</v>
      </c>
      <c r="DO214">
        <v>0.62254559099443396</v>
      </c>
      <c r="DP214">
        <v>0.37381331316581001</v>
      </c>
      <c r="DQ214">
        <v>0</v>
      </c>
      <c r="DR214">
        <v>2.05247</v>
      </c>
      <c r="DS214">
        <v>0.180620487804874</v>
      </c>
      <c r="DT214">
        <v>1.7821061416200702E-2</v>
      </c>
      <c r="DU214">
        <v>0</v>
      </c>
      <c r="DV214">
        <v>0</v>
      </c>
      <c r="DW214">
        <v>2</v>
      </c>
      <c r="DX214" t="s">
        <v>357</v>
      </c>
      <c r="DY214">
        <v>2.8254700000000001</v>
      </c>
      <c r="DZ214">
        <v>2.6394899999999999</v>
      </c>
      <c r="EA214">
        <v>0.15976499999999999</v>
      </c>
      <c r="EB214">
        <v>0.16336500000000001</v>
      </c>
      <c r="EC214">
        <v>7.7655699999999994E-2</v>
      </c>
      <c r="ED214">
        <v>7.2518299999999994E-2</v>
      </c>
      <c r="EE214">
        <v>23377.5</v>
      </c>
      <c r="EF214">
        <v>20350.2</v>
      </c>
      <c r="EG214">
        <v>24930.1</v>
      </c>
      <c r="EH214">
        <v>23709.8</v>
      </c>
      <c r="EI214">
        <v>39297.599999999999</v>
      </c>
      <c r="EJ214">
        <v>36438</v>
      </c>
      <c r="EK214">
        <v>45118.6</v>
      </c>
      <c r="EL214">
        <v>42343.8</v>
      </c>
      <c r="EM214">
        <v>1.7337199999999999</v>
      </c>
      <c r="EN214">
        <v>2.0588799999999998</v>
      </c>
      <c r="EO214">
        <v>1.6205E-3</v>
      </c>
      <c r="EP214">
        <v>0</v>
      </c>
      <c r="EQ214">
        <v>24.95</v>
      </c>
      <c r="ER214">
        <v>999.9</v>
      </c>
      <c r="ES214">
        <v>32.987000000000002</v>
      </c>
      <c r="ET214">
        <v>39.539000000000001</v>
      </c>
      <c r="EU214">
        <v>32.523200000000003</v>
      </c>
      <c r="EV214">
        <v>52.030900000000003</v>
      </c>
      <c r="EW214">
        <v>29.3429</v>
      </c>
      <c r="EX214">
        <v>2</v>
      </c>
      <c r="EY214">
        <v>0.32082300000000002</v>
      </c>
      <c r="EZ214">
        <v>3.7017799999999998</v>
      </c>
      <c r="FA214">
        <v>20.2056</v>
      </c>
      <c r="FB214">
        <v>5.2333100000000004</v>
      </c>
      <c r="FC214">
        <v>11.992000000000001</v>
      </c>
      <c r="FD214">
        <v>4.9553500000000001</v>
      </c>
      <c r="FE214">
        <v>3.3038699999999999</v>
      </c>
      <c r="FF214">
        <v>348.3</v>
      </c>
      <c r="FG214">
        <v>9999</v>
      </c>
      <c r="FH214">
        <v>9999</v>
      </c>
      <c r="FI214">
        <v>6259.3</v>
      </c>
      <c r="FJ214">
        <v>1.8682300000000001</v>
      </c>
      <c r="FK214">
        <v>1.8640099999999999</v>
      </c>
      <c r="FL214">
        <v>1.8713900000000001</v>
      </c>
      <c r="FM214">
        <v>1.86253</v>
      </c>
      <c r="FN214">
        <v>1.86188</v>
      </c>
      <c r="FO214">
        <v>1.8682799999999999</v>
      </c>
      <c r="FP214">
        <v>1.8583700000000001</v>
      </c>
      <c r="FQ214">
        <v>1.8646100000000001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5.89</v>
      </c>
      <c r="GF214">
        <v>0.30809999999999998</v>
      </c>
      <c r="GG214">
        <v>1.5888367920270901</v>
      </c>
      <c r="GH214">
        <v>4.7671702753221603E-3</v>
      </c>
      <c r="GI214">
        <v>-2.2125445796511702E-6</v>
      </c>
      <c r="GJ214">
        <v>8.4011376092462001E-10</v>
      </c>
      <c r="GK214">
        <v>-6.0944756582233202E-2</v>
      </c>
      <c r="GL214">
        <v>-8.7290647325877699E-3</v>
      </c>
      <c r="GM214">
        <v>1.43137740804298E-3</v>
      </c>
      <c r="GN214">
        <v>-1.08861914993027E-5</v>
      </c>
      <c r="GO214">
        <v>12</v>
      </c>
      <c r="GP214">
        <v>2219</v>
      </c>
      <c r="GQ214">
        <v>4</v>
      </c>
      <c r="GR214">
        <v>38</v>
      </c>
      <c r="GS214">
        <v>3050.7</v>
      </c>
      <c r="GT214">
        <v>3050.7</v>
      </c>
      <c r="GU214">
        <v>3.3093300000000001</v>
      </c>
      <c r="GV214">
        <v>2.2705099999999998</v>
      </c>
      <c r="GW214">
        <v>1.9982899999999999</v>
      </c>
      <c r="GX214">
        <v>2.7014200000000002</v>
      </c>
      <c r="GY214">
        <v>2.0935100000000002</v>
      </c>
      <c r="GZ214">
        <v>2.3718300000000001</v>
      </c>
      <c r="HA214">
        <v>44.501399999999997</v>
      </c>
      <c r="HB214">
        <v>13.414099999999999</v>
      </c>
      <c r="HC214">
        <v>18</v>
      </c>
      <c r="HD214">
        <v>425.48599999999999</v>
      </c>
      <c r="HE214">
        <v>641.36400000000003</v>
      </c>
      <c r="HF214">
        <v>21.241099999999999</v>
      </c>
      <c r="HG214">
        <v>31.605</v>
      </c>
      <c r="HH214">
        <v>29.998899999999999</v>
      </c>
      <c r="HI214">
        <v>31.778600000000001</v>
      </c>
      <c r="HJ214">
        <v>31.744199999999999</v>
      </c>
      <c r="HK214">
        <v>66.263099999999994</v>
      </c>
      <c r="HL214">
        <v>46.104999999999997</v>
      </c>
      <c r="HM214">
        <v>0</v>
      </c>
      <c r="HN214">
        <v>21.2607</v>
      </c>
      <c r="HO214">
        <v>1374.96</v>
      </c>
      <c r="HP214">
        <v>19.815000000000001</v>
      </c>
      <c r="HQ214">
        <v>95.4542</v>
      </c>
      <c r="HR214">
        <v>99.511600000000001</v>
      </c>
    </row>
    <row r="215" spans="1:226" x14ac:dyDescent="0.2">
      <c r="A215">
        <v>199</v>
      </c>
      <c r="B215">
        <v>1657481168.5999999</v>
      </c>
      <c r="C215">
        <v>1899.5999999046301</v>
      </c>
      <c r="D215" t="s">
        <v>757</v>
      </c>
      <c r="E215" t="s">
        <v>758</v>
      </c>
      <c r="F215">
        <v>5</v>
      </c>
      <c r="G215" t="s">
        <v>596</v>
      </c>
      <c r="H215" t="s">
        <v>354</v>
      </c>
      <c r="I215">
        <v>1657481166.0999999</v>
      </c>
      <c r="J215">
        <f t="shared" si="102"/>
        <v>4.7086774949242636E-3</v>
      </c>
      <c r="K215">
        <f t="shared" si="103"/>
        <v>4.7086774949242631</v>
      </c>
      <c r="L215">
        <f t="shared" si="104"/>
        <v>50.477880877844648</v>
      </c>
      <c r="M215">
        <f t="shared" si="105"/>
        <v>1312.96</v>
      </c>
      <c r="N215">
        <f t="shared" si="106"/>
        <v>897.05460839964178</v>
      </c>
      <c r="O215">
        <f t="shared" si="107"/>
        <v>65.833361696797027</v>
      </c>
      <c r="P215">
        <f t="shared" si="108"/>
        <v>96.355974055615988</v>
      </c>
      <c r="Q215">
        <f t="shared" si="109"/>
        <v>0.22098566876627959</v>
      </c>
      <c r="R215">
        <f t="shared" si="110"/>
        <v>3.3133472496729826</v>
      </c>
      <c r="S215">
        <f t="shared" si="111"/>
        <v>0.21311194200495892</v>
      </c>
      <c r="T215">
        <f t="shared" si="112"/>
        <v>0.13387901438017644</v>
      </c>
      <c r="U215">
        <f t="shared" si="113"/>
        <v>321.51452176851501</v>
      </c>
      <c r="V215">
        <f t="shared" si="114"/>
        <v>25.774938870850786</v>
      </c>
      <c r="W215">
        <f t="shared" si="115"/>
        <v>24.9770111111111</v>
      </c>
      <c r="X215">
        <f t="shared" si="116"/>
        <v>3.1753222070082332</v>
      </c>
      <c r="Y215">
        <f t="shared" si="117"/>
        <v>50.001989784836354</v>
      </c>
      <c r="Z215">
        <f t="shared" si="118"/>
        <v>1.6066455833927169</v>
      </c>
      <c r="AA215">
        <f t="shared" si="119"/>
        <v>3.213163296713343</v>
      </c>
      <c r="AB215">
        <f t="shared" si="120"/>
        <v>1.5686766236155163</v>
      </c>
      <c r="AC215">
        <f t="shared" si="121"/>
        <v>-207.65267752616003</v>
      </c>
      <c r="AD215">
        <f t="shared" si="122"/>
        <v>35.515449909825982</v>
      </c>
      <c r="AE215">
        <f t="shared" si="123"/>
        <v>2.269052254351605</v>
      </c>
      <c r="AF215">
        <f t="shared" si="124"/>
        <v>151.64634640653256</v>
      </c>
      <c r="AG215">
        <f t="shared" si="125"/>
        <v>99.483745107229694</v>
      </c>
      <c r="AH215">
        <f t="shared" si="126"/>
        <v>4.7127356099884459</v>
      </c>
      <c r="AI215">
        <f t="shared" si="127"/>
        <v>50.477880877844648</v>
      </c>
      <c r="AJ215">
        <v>1385.9098892934501</v>
      </c>
      <c r="AK215">
        <v>1349.2671515151501</v>
      </c>
      <c r="AL215">
        <v>3.4334171005043199</v>
      </c>
      <c r="AM215">
        <v>66.223710753450206</v>
      </c>
      <c r="AN215">
        <f t="shared" si="128"/>
        <v>4.7086774949242631</v>
      </c>
      <c r="AO215">
        <v>19.816833213058398</v>
      </c>
      <c r="AP215">
        <v>21.8915692307692</v>
      </c>
      <c r="AQ215">
        <v>-1.21408281220435E-4</v>
      </c>
      <c r="AR215">
        <v>78.858647777801593</v>
      </c>
      <c r="AS215">
        <v>18</v>
      </c>
      <c r="AT215">
        <v>4</v>
      </c>
      <c r="AU215">
        <f t="shared" si="129"/>
        <v>1</v>
      </c>
      <c r="AV215">
        <f t="shared" si="130"/>
        <v>0</v>
      </c>
      <c r="AW215">
        <f t="shared" si="131"/>
        <v>39193.660752770083</v>
      </c>
      <c r="AX215">
        <f t="shared" si="132"/>
        <v>1999.9866666666701</v>
      </c>
      <c r="AY215">
        <f t="shared" si="133"/>
        <v>1681.1891366676268</v>
      </c>
      <c r="AZ215">
        <f t="shared" si="134"/>
        <v>0.84060017233496087</v>
      </c>
      <c r="BA215">
        <f t="shared" si="135"/>
        <v>0.1607583326064746</v>
      </c>
      <c r="BB215">
        <v>2.2519999999999998</v>
      </c>
      <c r="BC215">
        <v>0.5</v>
      </c>
      <c r="BD215" t="s">
        <v>355</v>
      </c>
      <c r="BE215">
        <v>2</v>
      </c>
      <c r="BF215" t="b">
        <v>1</v>
      </c>
      <c r="BG215">
        <v>1657481166.0999999</v>
      </c>
      <c r="BH215">
        <v>1312.96</v>
      </c>
      <c r="BI215">
        <v>1360.55</v>
      </c>
      <c r="BJ215">
        <v>21.892377777777799</v>
      </c>
      <c r="BK215">
        <v>19.816422222222201</v>
      </c>
      <c r="BL215">
        <v>1307.0433333333301</v>
      </c>
      <c r="BM215">
        <v>21.584333333333301</v>
      </c>
      <c r="BN215">
        <v>500.04611111111097</v>
      </c>
      <c r="BO215">
        <v>73.365711111111096</v>
      </c>
      <c r="BP215">
        <v>2.26434888888889E-2</v>
      </c>
      <c r="BQ215">
        <v>25.175833333333301</v>
      </c>
      <c r="BR215">
        <v>24.9770111111111</v>
      </c>
      <c r="BS215">
        <v>999.9</v>
      </c>
      <c r="BT215">
        <v>0</v>
      </c>
      <c r="BU215">
        <v>0</v>
      </c>
      <c r="BV215">
        <v>10043.4666666667</v>
      </c>
      <c r="BW215">
        <v>0</v>
      </c>
      <c r="BX215">
        <v>2032.18</v>
      </c>
      <c r="BY215">
        <v>-47.5914</v>
      </c>
      <c r="BZ215">
        <v>1342.34666666667</v>
      </c>
      <c r="CA215">
        <v>1388.0544444444399</v>
      </c>
      <c r="CB215">
        <v>2.07594888888889</v>
      </c>
      <c r="CC215">
        <v>1360.55</v>
      </c>
      <c r="CD215">
        <v>19.816422222222201</v>
      </c>
      <c r="CE215">
        <v>1.60614777777778</v>
      </c>
      <c r="CF215">
        <v>1.4538455555555601</v>
      </c>
      <c r="CG215">
        <v>14.0179333333333</v>
      </c>
      <c r="CH215">
        <v>12.4911888888889</v>
      </c>
      <c r="CI215">
        <v>1999.9866666666701</v>
      </c>
      <c r="CJ215">
        <v>0.97999199999999997</v>
      </c>
      <c r="CK215">
        <v>2.0007666666666701E-2</v>
      </c>
      <c r="CL215">
        <v>0</v>
      </c>
      <c r="CM215">
        <v>2.6228111111111101</v>
      </c>
      <c r="CN215">
        <v>0</v>
      </c>
      <c r="CO215">
        <v>3817.9455555555601</v>
      </c>
      <c r="CP215">
        <v>16705.255555555599</v>
      </c>
      <c r="CQ215">
        <v>45.811999999999998</v>
      </c>
      <c r="CR215">
        <v>48.375</v>
      </c>
      <c r="CS215">
        <v>47.061999999999998</v>
      </c>
      <c r="CT215">
        <v>46</v>
      </c>
      <c r="CU215">
        <v>44.972000000000001</v>
      </c>
      <c r="CV215">
        <v>1959.97</v>
      </c>
      <c r="CW215">
        <v>40.011111111111099</v>
      </c>
      <c r="CX215">
        <v>0</v>
      </c>
      <c r="CY215">
        <v>1651547953.2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3.5000000000000003E-2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-46.982152499999998</v>
      </c>
      <c r="DO215">
        <v>-2.4349181988742301</v>
      </c>
      <c r="DP215">
        <v>0.43721528277697502</v>
      </c>
      <c r="DQ215">
        <v>0</v>
      </c>
      <c r="DR215">
        <v>2.0650567500000001</v>
      </c>
      <c r="DS215">
        <v>0.11183493433396099</v>
      </c>
      <c r="DT215">
        <v>1.12753433179438E-2</v>
      </c>
      <c r="DU215">
        <v>0</v>
      </c>
      <c r="DV215">
        <v>0</v>
      </c>
      <c r="DW215">
        <v>2</v>
      </c>
      <c r="DX215" t="s">
        <v>357</v>
      </c>
      <c r="DY215">
        <v>2.8260200000000002</v>
      </c>
      <c r="DZ215">
        <v>2.6390799999999999</v>
      </c>
      <c r="EA215">
        <v>0.161027</v>
      </c>
      <c r="EB215">
        <v>0.16467200000000001</v>
      </c>
      <c r="EC215">
        <v>7.7649800000000005E-2</v>
      </c>
      <c r="ED215">
        <v>7.2515700000000002E-2</v>
      </c>
      <c r="EE215">
        <v>23343.7</v>
      </c>
      <c r="EF215">
        <v>20319.400000000001</v>
      </c>
      <c r="EG215">
        <v>24931.5</v>
      </c>
      <c r="EH215">
        <v>23710.9</v>
      </c>
      <c r="EI215">
        <v>39299.4</v>
      </c>
      <c r="EJ215">
        <v>36439.599999999999</v>
      </c>
      <c r="EK215">
        <v>45120.3</v>
      </c>
      <c r="EL215">
        <v>42345.4</v>
      </c>
      <c r="EM215">
        <v>1.7345200000000001</v>
      </c>
      <c r="EN215">
        <v>2.0588500000000001</v>
      </c>
      <c r="EO215">
        <v>1.1213099999999999E-3</v>
      </c>
      <c r="EP215">
        <v>0</v>
      </c>
      <c r="EQ215">
        <v>24.956299999999999</v>
      </c>
      <c r="ER215">
        <v>999.9</v>
      </c>
      <c r="ES215">
        <v>32.963000000000001</v>
      </c>
      <c r="ET215">
        <v>39.539000000000001</v>
      </c>
      <c r="EU215">
        <v>32.494999999999997</v>
      </c>
      <c r="EV215">
        <v>51.500900000000001</v>
      </c>
      <c r="EW215">
        <v>29.282900000000001</v>
      </c>
      <c r="EX215">
        <v>2</v>
      </c>
      <c r="EY215">
        <v>0.31956600000000002</v>
      </c>
      <c r="EZ215">
        <v>3.7036899999999999</v>
      </c>
      <c r="FA215">
        <v>20.2057</v>
      </c>
      <c r="FB215">
        <v>5.23421</v>
      </c>
      <c r="FC215">
        <v>11.992000000000001</v>
      </c>
      <c r="FD215">
        <v>4.9555999999999996</v>
      </c>
      <c r="FE215">
        <v>3.3039499999999999</v>
      </c>
      <c r="FF215">
        <v>348.3</v>
      </c>
      <c r="FG215">
        <v>9999</v>
      </c>
      <c r="FH215">
        <v>9999</v>
      </c>
      <c r="FI215">
        <v>6259.3</v>
      </c>
      <c r="FJ215">
        <v>1.8682099999999999</v>
      </c>
      <c r="FK215">
        <v>1.8640099999999999</v>
      </c>
      <c r="FL215">
        <v>1.8714</v>
      </c>
      <c r="FM215">
        <v>1.8625700000000001</v>
      </c>
      <c r="FN215">
        <v>1.86188</v>
      </c>
      <c r="FO215">
        <v>1.86826</v>
      </c>
      <c r="FP215">
        <v>1.8583700000000001</v>
      </c>
      <c r="FQ215">
        <v>1.8646199999999999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5.94</v>
      </c>
      <c r="GF215">
        <v>0.308</v>
      </c>
      <c r="GG215">
        <v>1.5888367920270901</v>
      </c>
      <c r="GH215">
        <v>4.7671702753221603E-3</v>
      </c>
      <c r="GI215">
        <v>-2.2125445796511702E-6</v>
      </c>
      <c r="GJ215">
        <v>8.4011376092462001E-10</v>
      </c>
      <c r="GK215">
        <v>-6.0944756582233202E-2</v>
      </c>
      <c r="GL215">
        <v>-8.7290647325877699E-3</v>
      </c>
      <c r="GM215">
        <v>1.43137740804298E-3</v>
      </c>
      <c r="GN215">
        <v>-1.08861914993027E-5</v>
      </c>
      <c r="GO215">
        <v>12</v>
      </c>
      <c r="GP215">
        <v>2219</v>
      </c>
      <c r="GQ215">
        <v>4</v>
      </c>
      <c r="GR215">
        <v>38</v>
      </c>
      <c r="GS215">
        <v>3050.8</v>
      </c>
      <c r="GT215">
        <v>3050.8</v>
      </c>
      <c r="GU215">
        <v>3.3386200000000001</v>
      </c>
      <c r="GV215">
        <v>2.3864700000000001</v>
      </c>
      <c r="GW215">
        <v>1.9982899999999999</v>
      </c>
      <c r="GX215">
        <v>2.7002000000000002</v>
      </c>
      <c r="GY215">
        <v>2.0935100000000002</v>
      </c>
      <c r="GZ215">
        <v>2.3938000000000001</v>
      </c>
      <c r="HA215">
        <v>44.501399999999997</v>
      </c>
      <c r="HB215">
        <v>13.422800000000001</v>
      </c>
      <c r="HC215">
        <v>18</v>
      </c>
      <c r="HD215">
        <v>425.86</v>
      </c>
      <c r="HE215">
        <v>641.19299999999998</v>
      </c>
      <c r="HF215">
        <v>21.264700000000001</v>
      </c>
      <c r="HG215">
        <v>31.588799999999999</v>
      </c>
      <c r="HH215">
        <v>29.998899999999999</v>
      </c>
      <c r="HI215">
        <v>31.764700000000001</v>
      </c>
      <c r="HJ215">
        <v>31.7303</v>
      </c>
      <c r="HK215">
        <v>66.858900000000006</v>
      </c>
      <c r="HL215">
        <v>46.104999999999997</v>
      </c>
      <c r="HM215">
        <v>0</v>
      </c>
      <c r="HN215">
        <v>21.276900000000001</v>
      </c>
      <c r="HO215">
        <v>1388.39</v>
      </c>
      <c r="HP215">
        <v>19.814900000000002</v>
      </c>
      <c r="HQ215">
        <v>95.458500000000001</v>
      </c>
      <c r="HR215">
        <v>99.515699999999995</v>
      </c>
    </row>
    <row r="216" spans="1:226" x14ac:dyDescent="0.2">
      <c r="A216">
        <v>200</v>
      </c>
      <c r="B216">
        <v>1657481173.5999999</v>
      </c>
      <c r="C216">
        <v>1904.5999999046301</v>
      </c>
      <c r="D216" t="s">
        <v>759</v>
      </c>
      <c r="E216" t="s">
        <v>760</v>
      </c>
      <c r="F216">
        <v>5</v>
      </c>
      <c r="G216" t="s">
        <v>596</v>
      </c>
      <c r="H216" t="s">
        <v>354</v>
      </c>
      <c r="I216">
        <v>1657481170.8</v>
      </c>
      <c r="J216">
        <f t="shared" si="102"/>
        <v>4.7099662390533269E-3</v>
      </c>
      <c r="K216">
        <f t="shared" si="103"/>
        <v>4.709966239053327</v>
      </c>
      <c r="L216">
        <f t="shared" si="104"/>
        <v>51.32196617036422</v>
      </c>
      <c r="M216">
        <f t="shared" si="105"/>
        <v>1328.6980000000001</v>
      </c>
      <c r="N216">
        <f t="shared" si="106"/>
        <v>905.72793765772906</v>
      </c>
      <c r="O216">
        <f t="shared" si="107"/>
        <v>66.468740103753021</v>
      </c>
      <c r="P216">
        <f t="shared" si="108"/>
        <v>97.509283269730645</v>
      </c>
      <c r="Q216">
        <f t="shared" si="109"/>
        <v>0.22083521761661243</v>
      </c>
      <c r="R216">
        <f t="shared" si="110"/>
        <v>3.3029640417879658</v>
      </c>
      <c r="S216">
        <f t="shared" si="111"/>
        <v>0.21294823413598318</v>
      </c>
      <c r="T216">
        <f t="shared" si="112"/>
        <v>0.13377779321315766</v>
      </c>
      <c r="U216">
        <f t="shared" si="113"/>
        <v>321.52238944980644</v>
      </c>
      <c r="V216">
        <f t="shared" si="114"/>
        <v>25.782154863325758</v>
      </c>
      <c r="W216">
        <f t="shared" si="115"/>
        <v>24.98461</v>
      </c>
      <c r="X216">
        <f t="shared" si="116"/>
        <v>3.1767612849279803</v>
      </c>
      <c r="Y216">
        <f t="shared" si="117"/>
        <v>49.980199197837941</v>
      </c>
      <c r="Z216">
        <f t="shared" si="118"/>
        <v>1.6064911603754419</v>
      </c>
      <c r="AA216">
        <f t="shared" si="119"/>
        <v>3.2142552173840393</v>
      </c>
      <c r="AB216">
        <f t="shared" si="120"/>
        <v>1.5702701245525383</v>
      </c>
      <c r="AC216">
        <f t="shared" si="121"/>
        <v>-207.70951114225173</v>
      </c>
      <c r="AD216">
        <f t="shared" si="122"/>
        <v>35.067206434092178</v>
      </c>
      <c r="AE216">
        <f t="shared" si="123"/>
        <v>2.247607810580122</v>
      </c>
      <c r="AF216">
        <f t="shared" si="124"/>
        <v>151.12769255222702</v>
      </c>
      <c r="AG216">
        <f t="shared" si="125"/>
        <v>99.231981420345633</v>
      </c>
      <c r="AH216">
        <f t="shared" si="126"/>
        <v>4.711602631680277</v>
      </c>
      <c r="AI216">
        <f t="shared" si="127"/>
        <v>51.32196617036422</v>
      </c>
      <c r="AJ216">
        <v>1403.03361570989</v>
      </c>
      <c r="AK216">
        <v>1366.2080000000001</v>
      </c>
      <c r="AL216">
        <v>3.3805154803619999</v>
      </c>
      <c r="AM216">
        <v>66.223710753450206</v>
      </c>
      <c r="AN216">
        <f t="shared" si="128"/>
        <v>4.709966239053327</v>
      </c>
      <c r="AO216">
        <v>19.815845458601999</v>
      </c>
      <c r="AP216">
        <v>21.891008391608398</v>
      </c>
      <c r="AQ216">
        <v>-5.6716322276165197E-5</v>
      </c>
      <c r="AR216">
        <v>78.858647777801593</v>
      </c>
      <c r="AS216">
        <v>18</v>
      </c>
      <c r="AT216">
        <v>4</v>
      </c>
      <c r="AU216">
        <f t="shared" si="129"/>
        <v>1</v>
      </c>
      <c r="AV216">
        <f t="shared" si="130"/>
        <v>0</v>
      </c>
      <c r="AW216">
        <f t="shared" si="131"/>
        <v>39031.160141428823</v>
      </c>
      <c r="AX216">
        <f t="shared" si="132"/>
        <v>2000.0360000000001</v>
      </c>
      <c r="AY216">
        <f t="shared" si="133"/>
        <v>1681.2305736009359</v>
      </c>
      <c r="AZ216">
        <f t="shared" si="134"/>
        <v>0.84060015599766003</v>
      </c>
      <c r="BA216">
        <f t="shared" si="135"/>
        <v>0.16075830107548386</v>
      </c>
      <c r="BB216">
        <v>2.2519999999999998</v>
      </c>
      <c r="BC216">
        <v>0.5</v>
      </c>
      <c r="BD216" t="s">
        <v>355</v>
      </c>
      <c r="BE216">
        <v>2</v>
      </c>
      <c r="BF216" t="b">
        <v>1</v>
      </c>
      <c r="BG216">
        <v>1657481170.8</v>
      </c>
      <c r="BH216">
        <v>1328.6980000000001</v>
      </c>
      <c r="BI216">
        <v>1376.211</v>
      </c>
      <c r="BJ216">
        <v>21.890650000000001</v>
      </c>
      <c r="BK216">
        <v>19.81503</v>
      </c>
      <c r="BL216">
        <v>1322.731</v>
      </c>
      <c r="BM216">
        <v>21.582699999999999</v>
      </c>
      <c r="BN216">
        <v>500.00760000000002</v>
      </c>
      <c r="BO216">
        <v>73.364260000000002</v>
      </c>
      <c r="BP216">
        <v>2.2832680000000001E-2</v>
      </c>
      <c r="BQ216">
        <v>25.181539999999998</v>
      </c>
      <c r="BR216">
        <v>24.98461</v>
      </c>
      <c r="BS216">
        <v>999.9</v>
      </c>
      <c r="BT216">
        <v>0</v>
      </c>
      <c r="BU216">
        <v>0</v>
      </c>
      <c r="BV216">
        <v>10000.437</v>
      </c>
      <c r="BW216">
        <v>0</v>
      </c>
      <c r="BX216">
        <v>2054.0990000000002</v>
      </c>
      <c r="BY216">
        <v>-47.513150000000003</v>
      </c>
      <c r="BZ216">
        <v>1358.4349999999999</v>
      </c>
      <c r="CA216">
        <v>1404.0319999999999</v>
      </c>
      <c r="CB216">
        <v>2.075628</v>
      </c>
      <c r="CC216">
        <v>1376.211</v>
      </c>
      <c r="CD216">
        <v>19.81503</v>
      </c>
      <c r="CE216">
        <v>1.6059920000000001</v>
      </c>
      <c r="CF216">
        <v>1.4537150000000001</v>
      </c>
      <c r="CG216">
        <v>14.01642</v>
      </c>
      <c r="CH216">
        <v>12.489839999999999</v>
      </c>
      <c r="CI216">
        <v>2000.0360000000001</v>
      </c>
      <c r="CJ216">
        <v>0.97999250000000004</v>
      </c>
      <c r="CK216">
        <v>2.0007150000000001E-2</v>
      </c>
      <c r="CL216">
        <v>0</v>
      </c>
      <c r="CM216">
        <v>2.5885500000000001</v>
      </c>
      <c r="CN216">
        <v>0</v>
      </c>
      <c r="CO216">
        <v>3823.076</v>
      </c>
      <c r="CP216">
        <v>16705.669999999998</v>
      </c>
      <c r="CQ216">
        <v>45.811999999999998</v>
      </c>
      <c r="CR216">
        <v>48.375</v>
      </c>
      <c r="CS216">
        <v>47.061999999999998</v>
      </c>
      <c r="CT216">
        <v>46.055799999999998</v>
      </c>
      <c r="CU216">
        <v>44.993699999999997</v>
      </c>
      <c r="CV216">
        <v>1960.019</v>
      </c>
      <c r="CW216">
        <v>40.011000000000003</v>
      </c>
      <c r="CX216">
        <v>0</v>
      </c>
      <c r="CY216">
        <v>1651547958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3.5000000000000003E-2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-47.237124999999999</v>
      </c>
      <c r="DO216">
        <v>-2.9094709193245301</v>
      </c>
      <c r="DP216">
        <v>0.428665513395936</v>
      </c>
      <c r="DQ216">
        <v>0</v>
      </c>
      <c r="DR216">
        <v>2.0726667499999998</v>
      </c>
      <c r="DS216">
        <v>4.2988480300182201E-2</v>
      </c>
      <c r="DT216">
        <v>5.1865529918723296E-3</v>
      </c>
      <c r="DU216">
        <v>1</v>
      </c>
      <c r="DV216">
        <v>1</v>
      </c>
      <c r="DW216">
        <v>2</v>
      </c>
      <c r="DX216" t="s">
        <v>383</v>
      </c>
      <c r="DY216">
        <v>2.82578</v>
      </c>
      <c r="DZ216">
        <v>2.6394600000000001</v>
      </c>
      <c r="EA216">
        <v>0.16228000000000001</v>
      </c>
      <c r="EB216">
        <v>0.16585800000000001</v>
      </c>
      <c r="EC216">
        <v>7.7650899999999995E-2</v>
      </c>
      <c r="ED216">
        <v>7.2512300000000002E-2</v>
      </c>
      <c r="EE216">
        <v>23309.4</v>
      </c>
      <c r="EF216">
        <v>20291.2</v>
      </c>
      <c r="EG216">
        <v>24932.1</v>
      </c>
      <c r="EH216">
        <v>23711.7</v>
      </c>
      <c r="EI216">
        <v>39300.5</v>
      </c>
      <c r="EJ216">
        <v>36441</v>
      </c>
      <c r="EK216">
        <v>45121.599999999999</v>
      </c>
      <c r="EL216">
        <v>42346.9</v>
      </c>
      <c r="EM216">
        <v>1.73428</v>
      </c>
      <c r="EN216">
        <v>2.0589</v>
      </c>
      <c r="EO216">
        <v>1.9483300000000001E-3</v>
      </c>
      <c r="EP216">
        <v>0</v>
      </c>
      <c r="EQ216">
        <v>24.962599999999998</v>
      </c>
      <c r="ER216">
        <v>999.9</v>
      </c>
      <c r="ES216">
        <v>32.939</v>
      </c>
      <c r="ET216">
        <v>39.558999999999997</v>
      </c>
      <c r="EU216">
        <v>32.508299999999998</v>
      </c>
      <c r="EV216">
        <v>51.540900000000001</v>
      </c>
      <c r="EW216">
        <v>29.254799999999999</v>
      </c>
      <c r="EX216">
        <v>2</v>
      </c>
      <c r="EY216">
        <v>0.31841199999999997</v>
      </c>
      <c r="EZ216">
        <v>3.7191000000000001</v>
      </c>
      <c r="FA216">
        <v>20.205200000000001</v>
      </c>
      <c r="FB216">
        <v>5.2336099999999997</v>
      </c>
      <c r="FC216">
        <v>11.992000000000001</v>
      </c>
      <c r="FD216">
        <v>4.9557500000000001</v>
      </c>
      <c r="FE216">
        <v>3.3039999999999998</v>
      </c>
      <c r="FF216">
        <v>348.3</v>
      </c>
      <c r="FG216">
        <v>9999</v>
      </c>
      <c r="FH216">
        <v>9999</v>
      </c>
      <c r="FI216">
        <v>6259.6</v>
      </c>
      <c r="FJ216">
        <v>1.86826</v>
      </c>
      <c r="FK216">
        <v>1.8640099999999999</v>
      </c>
      <c r="FL216">
        <v>1.8714299999999999</v>
      </c>
      <c r="FM216">
        <v>1.86253</v>
      </c>
      <c r="FN216">
        <v>1.86188</v>
      </c>
      <c r="FO216">
        <v>1.8682799999999999</v>
      </c>
      <c r="FP216">
        <v>1.8583799999999999</v>
      </c>
      <c r="FQ216">
        <v>1.8646199999999999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5.99</v>
      </c>
      <c r="GF216">
        <v>0.308</v>
      </c>
      <c r="GG216">
        <v>1.5888367920270901</v>
      </c>
      <c r="GH216">
        <v>4.7671702753221603E-3</v>
      </c>
      <c r="GI216">
        <v>-2.2125445796511702E-6</v>
      </c>
      <c r="GJ216">
        <v>8.4011376092462001E-10</v>
      </c>
      <c r="GK216">
        <v>-6.0944756582233202E-2</v>
      </c>
      <c r="GL216">
        <v>-8.7290647325877699E-3</v>
      </c>
      <c r="GM216">
        <v>1.43137740804298E-3</v>
      </c>
      <c r="GN216">
        <v>-1.08861914993027E-5</v>
      </c>
      <c r="GO216">
        <v>12</v>
      </c>
      <c r="GP216">
        <v>2219</v>
      </c>
      <c r="GQ216">
        <v>4</v>
      </c>
      <c r="GR216">
        <v>38</v>
      </c>
      <c r="GS216">
        <v>3050.9</v>
      </c>
      <c r="GT216">
        <v>3050.9</v>
      </c>
      <c r="GU216">
        <v>3.3679199999999998</v>
      </c>
      <c r="GV216">
        <v>2.3791500000000001</v>
      </c>
      <c r="GW216">
        <v>1.9982899999999999</v>
      </c>
      <c r="GX216">
        <v>2.7002000000000002</v>
      </c>
      <c r="GY216">
        <v>2.0935100000000002</v>
      </c>
      <c r="GZ216">
        <v>2.4194300000000002</v>
      </c>
      <c r="HA216">
        <v>44.529299999999999</v>
      </c>
      <c r="HB216">
        <v>13.422800000000001</v>
      </c>
      <c r="HC216">
        <v>18</v>
      </c>
      <c r="HD216">
        <v>425.62299999999999</v>
      </c>
      <c r="HE216">
        <v>641.08500000000004</v>
      </c>
      <c r="HF216">
        <v>21.2818</v>
      </c>
      <c r="HG216">
        <v>31.5745</v>
      </c>
      <c r="HH216">
        <v>29.998899999999999</v>
      </c>
      <c r="HI216">
        <v>31.750800000000002</v>
      </c>
      <c r="HJ216">
        <v>31.7164</v>
      </c>
      <c r="HK216">
        <v>67.505099999999999</v>
      </c>
      <c r="HL216">
        <v>46.104999999999997</v>
      </c>
      <c r="HM216">
        <v>0</v>
      </c>
      <c r="HN216">
        <v>21.287700000000001</v>
      </c>
      <c r="HO216">
        <v>1408.53</v>
      </c>
      <c r="HP216">
        <v>19.814900000000002</v>
      </c>
      <c r="HQ216">
        <v>95.460999999999999</v>
      </c>
      <c r="HR216">
        <v>99.519099999999995</v>
      </c>
    </row>
    <row r="217" spans="1:226" x14ac:dyDescent="0.2">
      <c r="A217">
        <v>201</v>
      </c>
      <c r="B217">
        <v>1657481178.5999999</v>
      </c>
      <c r="C217">
        <v>1909.5999999046301</v>
      </c>
      <c r="D217" t="s">
        <v>761</v>
      </c>
      <c r="E217" t="s">
        <v>762</v>
      </c>
      <c r="F217">
        <v>5</v>
      </c>
      <c r="G217" t="s">
        <v>596</v>
      </c>
      <c r="H217" t="s">
        <v>354</v>
      </c>
      <c r="I217">
        <v>1657481176.0999999</v>
      </c>
      <c r="J217">
        <f t="shared" si="102"/>
        <v>4.7086305805847037E-3</v>
      </c>
      <c r="K217">
        <f t="shared" si="103"/>
        <v>4.7086305805847033</v>
      </c>
      <c r="L217">
        <f t="shared" si="104"/>
        <v>51.634198635308458</v>
      </c>
      <c r="M217">
        <f t="shared" si="105"/>
        <v>1346.2477777777799</v>
      </c>
      <c r="N217">
        <f t="shared" si="106"/>
        <v>919.55111765918571</v>
      </c>
      <c r="O217">
        <f t="shared" si="107"/>
        <v>67.483535036473256</v>
      </c>
      <c r="P217">
        <f t="shared" si="108"/>
        <v>98.79772568892983</v>
      </c>
      <c r="Q217">
        <f t="shared" si="109"/>
        <v>0.22038326558912899</v>
      </c>
      <c r="R217">
        <f t="shared" si="110"/>
        <v>3.3016620817192601</v>
      </c>
      <c r="S217">
        <f t="shared" si="111"/>
        <v>0.21252493487551172</v>
      </c>
      <c r="T217">
        <f t="shared" si="112"/>
        <v>0.13351077930567723</v>
      </c>
      <c r="U217">
        <f t="shared" si="113"/>
        <v>321.51912986104935</v>
      </c>
      <c r="V217">
        <f t="shared" si="114"/>
        <v>25.791683437559044</v>
      </c>
      <c r="W217">
        <f t="shared" si="115"/>
        <v>24.9983</v>
      </c>
      <c r="X217">
        <f t="shared" si="116"/>
        <v>3.1793553361202229</v>
      </c>
      <c r="Y217">
        <f t="shared" si="117"/>
        <v>49.951269435181025</v>
      </c>
      <c r="Z217">
        <f t="shared" si="118"/>
        <v>1.6064232971754511</v>
      </c>
      <c r="AA217">
        <f t="shared" si="119"/>
        <v>3.2159809256900207</v>
      </c>
      <c r="AB217">
        <f t="shared" si="120"/>
        <v>1.5729320389447718</v>
      </c>
      <c r="AC217">
        <f t="shared" si="121"/>
        <v>-207.65060860378543</v>
      </c>
      <c r="AD217">
        <f t="shared" si="122"/>
        <v>34.221336266756659</v>
      </c>
      <c r="AE217">
        <f t="shared" si="123"/>
        <v>2.1945080003203219</v>
      </c>
      <c r="AF217">
        <f t="shared" si="124"/>
        <v>150.28436552434087</v>
      </c>
      <c r="AG217">
        <f t="shared" si="125"/>
        <v>100.01768458131669</v>
      </c>
      <c r="AH217">
        <f t="shared" si="126"/>
        <v>4.715573561089772</v>
      </c>
      <c r="AI217">
        <f t="shared" si="127"/>
        <v>51.634198635308458</v>
      </c>
      <c r="AJ217">
        <v>1420.1994328038099</v>
      </c>
      <c r="AK217">
        <v>1383.1795757575801</v>
      </c>
      <c r="AL217">
        <v>3.3929058159115102</v>
      </c>
      <c r="AM217">
        <v>66.223710753450206</v>
      </c>
      <c r="AN217">
        <f t="shared" si="128"/>
        <v>4.7086305805847033</v>
      </c>
      <c r="AO217">
        <v>19.813274626283899</v>
      </c>
      <c r="AP217">
        <v>21.887855244755301</v>
      </c>
      <c r="AQ217">
        <v>-2.4332391293327601E-5</v>
      </c>
      <c r="AR217">
        <v>78.858647777801593</v>
      </c>
      <c r="AS217">
        <v>18</v>
      </c>
      <c r="AT217">
        <v>4</v>
      </c>
      <c r="AU217">
        <f t="shared" si="129"/>
        <v>1</v>
      </c>
      <c r="AV217">
        <f t="shared" si="130"/>
        <v>0</v>
      </c>
      <c r="AW217">
        <f t="shared" si="131"/>
        <v>39009.703822726791</v>
      </c>
      <c r="AX217">
        <f t="shared" si="132"/>
        <v>2000.01555555556</v>
      </c>
      <c r="AY217">
        <f t="shared" si="133"/>
        <v>1681.2134020005469</v>
      </c>
      <c r="AZ217">
        <f t="shared" si="134"/>
        <v>0.84060016299900386</v>
      </c>
      <c r="BA217">
        <f t="shared" si="135"/>
        <v>0.16075831458807752</v>
      </c>
      <c r="BB217">
        <v>2.2519999999999998</v>
      </c>
      <c r="BC217">
        <v>0.5</v>
      </c>
      <c r="BD217" t="s">
        <v>355</v>
      </c>
      <c r="BE217">
        <v>2</v>
      </c>
      <c r="BF217" t="b">
        <v>1</v>
      </c>
      <c r="BG217">
        <v>1657481176.0999999</v>
      </c>
      <c r="BH217">
        <v>1346.2477777777799</v>
      </c>
      <c r="BI217">
        <v>1394.15777777778</v>
      </c>
      <c r="BJ217">
        <v>21.889611111111101</v>
      </c>
      <c r="BK217">
        <v>19.812088888888901</v>
      </c>
      <c r="BL217">
        <v>1340.2222222222199</v>
      </c>
      <c r="BM217">
        <v>21.581677777777799</v>
      </c>
      <c r="BN217">
        <v>499.97133333333301</v>
      </c>
      <c r="BO217">
        <v>73.364366666666697</v>
      </c>
      <c r="BP217">
        <v>2.3108744444444398E-2</v>
      </c>
      <c r="BQ217">
        <v>25.190555555555601</v>
      </c>
      <c r="BR217">
        <v>24.9983</v>
      </c>
      <c r="BS217">
        <v>999.9</v>
      </c>
      <c r="BT217">
        <v>0</v>
      </c>
      <c r="BU217">
        <v>0</v>
      </c>
      <c r="BV217">
        <v>9995.0055555555591</v>
      </c>
      <c r="BW217">
        <v>0</v>
      </c>
      <c r="BX217">
        <v>2060.7344444444402</v>
      </c>
      <c r="BY217">
        <v>-47.911000000000001</v>
      </c>
      <c r="BZ217">
        <v>1376.37666666667</v>
      </c>
      <c r="CA217">
        <v>1422.33666666667</v>
      </c>
      <c r="CB217">
        <v>2.0775255555555598</v>
      </c>
      <c r="CC217">
        <v>1394.15777777778</v>
      </c>
      <c r="CD217">
        <v>19.812088888888901</v>
      </c>
      <c r="CE217">
        <v>1.60591666666667</v>
      </c>
      <c r="CF217">
        <v>1.4535</v>
      </c>
      <c r="CG217">
        <v>14.015700000000001</v>
      </c>
      <c r="CH217">
        <v>12.4876</v>
      </c>
      <c r="CI217">
        <v>2000.01555555556</v>
      </c>
      <c r="CJ217">
        <v>0.97999233333333302</v>
      </c>
      <c r="CK217">
        <v>2.00073222222222E-2</v>
      </c>
      <c r="CL217">
        <v>0</v>
      </c>
      <c r="CM217">
        <v>2.5902777777777799</v>
      </c>
      <c r="CN217">
        <v>0</v>
      </c>
      <c r="CO217">
        <v>3821.2422222222199</v>
      </c>
      <c r="CP217">
        <v>16705.4777777778</v>
      </c>
      <c r="CQ217">
        <v>45.811999999999998</v>
      </c>
      <c r="CR217">
        <v>48.416333333333299</v>
      </c>
      <c r="CS217">
        <v>47.09</v>
      </c>
      <c r="CT217">
        <v>46.061999999999998</v>
      </c>
      <c r="CU217">
        <v>45</v>
      </c>
      <c r="CV217">
        <v>1960.00111111111</v>
      </c>
      <c r="CW217">
        <v>40.011111111111099</v>
      </c>
      <c r="CX217">
        <v>0</v>
      </c>
      <c r="CY217">
        <v>1651547962.8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3.5000000000000003E-2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-47.439399999999999</v>
      </c>
      <c r="DO217">
        <v>-2.2910183864913898</v>
      </c>
      <c r="DP217">
        <v>0.38247478413615799</v>
      </c>
      <c r="DQ217">
        <v>0</v>
      </c>
      <c r="DR217">
        <v>2.0753460000000001</v>
      </c>
      <c r="DS217">
        <v>2.0053508442770498E-2</v>
      </c>
      <c r="DT217">
        <v>3.0721896100338601E-3</v>
      </c>
      <c r="DU217">
        <v>1</v>
      </c>
      <c r="DV217">
        <v>1</v>
      </c>
      <c r="DW217">
        <v>2</v>
      </c>
      <c r="DX217" t="s">
        <v>383</v>
      </c>
      <c r="DY217">
        <v>2.82586</v>
      </c>
      <c r="DZ217">
        <v>2.6396600000000001</v>
      </c>
      <c r="EA217">
        <v>0.163526</v>
      </c>
      <c r="EB217">
        <v>0.16714599999999999</v>
      </c>
      <c r="EC217">
        <v>7.7643500000000004E-2</v>
      </c>
      <c r="ED217">
        <v>7.2508699999999995E-2</v>
      </c>
      <c r="EE217">
        <v>23275.599999999999</v>
      </c>
      <c r="EF217">
        <v>20260.7</v>
      </c>
      <c r="EG217">
        <v>24933</v>
      </c>
      <c r="EH217">
        <v>23712.6</v>
      </c>
      <c r="EI217">
        <v>39302.300000000003</v>
      </c>
      <c r="EJ217">
        <v>36442.400000000001</v>
      </c>
      <c r="EK217">
        <v>45123.199999999997</v>
      </c>
      <c r="EL217">
        <v>42348.4</v>
      </c>
      <c r="EM217">
        <v>1.73428</v>
      </c>
      <c r="EN217">
        <v>2.0592299999999999</v>
      </c>
      <c r="EO217">
        <v>2.0861600000000001E-3</v>
      </c>
      <c r="EP217">
        <v>0</v>
      </c>
      <c r="EQ217">
        <v>24.969000000000001</v>
      </c>
      <c r="ER217">
        <v>999.9</v>
      </c>
      <c r="ES217">
        <v>32.939</v>
      </c>
      <c r="ET217">
        <v>39.569000000000003</v>
      </c>
      <c r="EU217">
        <v>32.529400000000003</v>
      </c>
      <c r="EV217">
        <v>51.2209</v>
      </c>
      <c r="EW217">
        <v>29.334900000000001</v>
      </c>
      <c r="EX217">
        <v>2</v>
      </c>
      <c r="EY217">
        <v>0.31735000000000002</v>
      </c>
      <c r="EZ217">
        <v>3.73028</v>
      </c>
      <c r="FA217">
        <v>20.205100000000002</v>
      </c>
      <c r="FB217">
        <v>5.23346</v>
      </c>
      <c r="FC217">
        <v>11.992000000000001</v>
      </c>
      <c r="FD217">
        <v>4.9556500000000003</v>
      </c>
      <c r="FE217">
        <v>3.3039800000000001</v>
      </c>
      <c r="FF217">
        <v>348.3</v>
      </c>
      <c r="FG217">
        <v>9999</v>
      </c>
      <c r="FH217">
        <v>9999</v>
      </c>
      <c r="FI217">
        <v>6259.6</v>
      </c>
      <c r="FJ217">
        <v>1.8682099999999999</v>
      </c>
      <c r="FK217">
        <v>1.8640099999999999</v>
      </c>
      <c r="FL217">
        <v>1.87137</v>
      </c>
      <c r="FM217">
        <v>1.8625499999999999</v>
      </c>
      <c r="FN217">
        <v>1.86188</v>
      </c>
      <c r="FO217">
        <v>1.8682700000000001</v>
      </c>
      <c r="FP217">
        <v>1.8583799999999999</v>
      </c>
      <c r="FQ217">
        <v>1.8646199999999999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6.06</v>
      </c>
      <c r="GF217">
        <v>0.30780000000000002</v>
      </c>
      <c r="GG217">
        <v>1.5888367920270901</v>
      </c>
      <c r="GH217">
        <v>4.7671702753221603E-3</v>
      </c>
      <c r="GI217">
        <v>-2.2125445796511702E-6</v>
      </c>
      <c r="GJ217">
        <v>8.4011376092462001E-10</v>
      </c>
      <c r="GK217">
        <v>-6.0944756582233202E-2</v>
      </c>
      <c r="GL217">
        <v>-8.7290647325877699E-3</v>
      </c>
      <c r="GM217">
        <v>1.43137740804298E-3</v>
      </c>
      <c r="GN217">
        <v>-1.08861914993027E-5</v>
      </c>
      <c r="GO217">
        <v>12</v>
      </c>
      <c r="GP217">
        <v>2219</v>
      </c>
      <c r="GQ217">
        <v>4</v>
      </c>
      <c r="GR217">
        <v>38</v>
      </c>
      <c r="GS217">
        <v>3051</v>
      </c>
      <c r="GT217">
        <v>3051</v>
      </c>
      <c r="GU217">
        <v>3.4008799999999999</v>
      </c>
      <c r="GV217">
        <v>2.3779300000000001</v>
      </c>
      <c r="GW217">
        <v>1.9982899999999999</v>
      </c>
      <c r="GX217">
        <v>2.7014200000000002</v>
      </c>
      <c r="GY217">
        <v>2.0935100000000002</v>
      </c>
      <c r="GZ217">
        <v>2.3791500000000001</v>
      </c>
      <c r="HA217">
        <v>44.529299999999999</v>
      </c>
      <c r="HB217">
        <v>13.414099999999999</v>
      </c>
      <c r="HC217">
        <v>18</v>
      </c>
      <c r="HD217">
        <v>425.53199999999998</v>
      </c>
      <c r="HE217">
        <v>641.20500000000004</v>
      </c>
      <c r="HF217">
        <v>21.291499999999999</v>
      </c>
      <c r="HG217">
        <v>31.5579</v>
      </c>
      <c r="HH217">
        <v>29.998999999999999</v>
      </c>
      <c r="HI217">
        <v>31.736999999999998</v>
      </c>
      <c r="HJ217">
        <v>31.702400000000001</v>
      </c>
      <c r="HK217">
        <v>68.093699999999998</v>
      </c>
      <c r="HL217">
        <v>46.104999999999997</v>
      </c>
      <c r="HM217">
        <v>0</v>
      </c>
      <c r="HN217">
        <v>21.289100000000001</v>
      </c>
      <c r="HO217">
        <v>1421.97</v>
      </c>
      <c r="HP217">
        <v>19.814900000000002</v>
      </c>
      <c r="HQ217">
        <v>95.464399999999998</v>
      </c>
      <c r="HR217">
        <v>99.522599999999997</v>
      </c>
    </row>
    <row r="218" spans="1:226" x14ac:dyDescent="0.2">
      <c r="A218">
        <v>202</v>
      </c>
      <c r="B218">
        <v>1657481183.0999999</v>
      </c>
      <c r="C218">
        <v>1914.0999999046301</v>
      </c>
      <c r="D218" t="s">
        <v>763</v>
      </c>
      <c r="E218" t="s">
        <v>764</v>
      </c>
      <c r="F218">
        <v>5</v>
      </c>
      <c r="G218" t="s">
        <v>596</v>
      </c>
      <c r="H218" t="s">
        <v>354</v>
      </c>
      <c r="I218">
        <v>1657481180.54444</v>
      </c>
      <c r="J218">
        <f t="shared" si="102"/>
        <v>4.6908325977578595E-3</v>
      </c>
      <c r="K218">
        <f t="shared" si="103"/>
        <v>4.6908325977578595</v>
      </c>
      <c r="L218">
        <f t="shared" si="104"/>
        <v>50.846986479856866</v>
      </c>
      <c r="M218">
        <f t="shared" si="105"/>
        <v>1361.2566666666701</v>
      </c>
      <c r="N218">
        <f t="shared" si="106"/>
        <v>937.82751041472886</v>
      </c>
      <c r="O218">
        <f t="shared" si="107"/>
        <v>68.824589570506419</v>
      </c>
      <c r="P218">
        <f t="shared" si="108"/>
        <v>99.898894352137617</v>
      </c>
      <c r="Q218">
        <f t="shared" si="109"/>
        <v>0.21920661995732563</v>
      </c>
      <c r="R218">
        <f t="shared" si="110"/>
        <v>3.3008418298953504</v>
      </c>
      <c r="S218">
        <f t="shared" si="111"/>
        <v>0.21142852646581689</v>
      </c>
      <c r="T218">
        <f t="shared" si="112"/>
        <v>0.13281866671414511</v>
      </c>
      <c r="U218">
        <f t="shared" si="113"/>
        <v>321.52285257400109</v>
      </c>
      <c r="V218">
        <f t="shared" si="114"/>
        <v>25.803829540625049</v>
      </c>
      <c r="W218">
        <f t="shared" si="115"/>
        <v>25.007000000000001</v>
      </c>
      <c r="X218">
        <f t="shared" si="116"/>
        <v>3.1810048183910213</v>
      </c>
      <c r="Y218">
        <f t="shared" si="117"/>
        <v>49.91198585631512</v>
      </c>
      <c r="Z218">
        <f t="shared" si="118"/>
        <v>1.6059097222400542</v>
      </c>
      <c r="AA218">
        <f t="shared" si="119"/>
        <v>3.2174831249213187</v>
      </c>
      <c r="AB218">
        <f t="shared" si="120"/>
        <v>1.5750950961509671</v>
      </c>
      <c r="AC218">
        <f t="shared" si="121"/>
        <v>-206.86571756112161</v>
      </c>
      <c r="AD218">
        <f t="shared" si="122"/>
        <v>34.060584077956733</v>
      </c>
      <c r="AE218">
        <f t="shared" si="123"/>
        <v>2.1849241154989505</v>
      </c>
      <c r="AF218">
        <f t="shared" si="124"/>
        <v>150.9026432063352</v>
      </c>
      <c r="AG218">
        <f t="shared" si="125"/>
        <v>100.13249911447761</v>
      </c>
      <c r="AH218">
        <f t="shared" si="126"/>
        <v>4.7011963102188608</v>
      </c>
      <c r="AI218">
        <f t="shared" si="127"/>
        <v>50.846986479856866</v>
      </c>
      <c r="AJ218">
        <v>1435.9526969193901</v>
      </c>
      <c r="AK218">
        <v>1398.88806060606</v>
      </c>
      <c r="AL218">
        <v>3.4974921152063501</v>
      </c>
      <c r="AM218">
        <v>66.223710753450206</v>
      </c>
      <c r="AN218">
        <f t="shared" si="128"/>
        <v>4.6908325977578595</v>
      </c>
      <c r="AO218">
        <v>19.811627996648699</v>
      </c>
      <c r="AP218">
        <v>21.878742657342698</v>
      </c>
      <c r="AQ218">
        <v>-1.3451864081388899E-4</v>
      </c>
      <c r="AR218">
        <v>78.858647777801593</v>
      </c>
      <c r="AS218">
        <v>18</v>
      </c>
      <c r="AT218">
        <v>4</v>
      </c>
      <c r="AU218">
        <f t="shared" si="129"/>
        <v>1</v>
      </c>
      <c r="AV218">
        <f t="shared" si="130"/>
        <v>0</v>
      </c>
      <c r="AW218">
        <f t="shared" si="131"/>
        <v>38995.901347503401</v>
      </c>
      <c r="AX218">
        <f t="shared" si="132"/>
        <v>2000.0388888888899</v>
      </c>
      <c r="AY218">
        <f t="shared" si="133"/>
        <v>1681.23300133368</v>
      </c>
      <c r="AZ218">
        <f t="shared" si="134"/>
        <v>0.84060015566381274</v>
      </c>
      <c r="BA218">
        <f t="shared" si="135"/>
        <v>0.16075830043115874</v>
      </c>
      <c r="BB218">
        <v>2.2519999999999998</v>
      </c>
      <c r="BC218">
        <v>0.5</v>
      </c>
      <c r="BD218" t="s">
        <v>355</v>
      </c>
      <c r="BE218">
        <v>2</v>
      </c>
      <c r="BF218" t="b">
        <v>1</v>
      </c>
      <c r="BG218">
        <v>1657481180.54444</v>
      </c>
      <c r="BH218">
        <v>1361.2566666666701</v>
      </c>
      <c r="BI218">
        <v>1409.2377777777799</v>
      </c>
      <c r="BJ218">
        <v>21.882677777777801</v>
      </c>
      <c r="BK218">
        <v>19.811633333333301</v>
      </c>
      <c r="BL218">
        <v>1355.17888888889</v>
      </c>
      <c r="BM218">
        <v>21.574999999999999</v>
      </c>
      <c r="BN218">
        <v>500.00955555555601</v>
      </c>
      <c r="BO218">
        <v>73.364333333333306</v>
      </c>
      <c r="BP218">
        <v>2.2924777777777801E-2</v>
      </c>
      <c r="BQ218">
        <v>25.198399999999999</v>
      </c>
      <c r="BR218">
        <v>25.007000000000001</v>
      </c>
      <c r="BS218">
        <v>999.9</v>
      </c>
      <c r="BT218">
        <v>0</v>
      </c>
      <c r="BU218">
        <v>0</v>
      </c>
      <c r="BV218">
        <v>9991.5977777777807</v>
      </c>
      <c r="BW218">
        <v>0</v>
      </c>
      <c r="BX218">
        <v>2057.4022222222202</v>
      </c>
      <c r="BY218">
        <v>-47.980133333333299</v>
      </c>
      <c r="BZ218">
        <v>1391.7122222222199</v>
      </c>
      <c r="CA218">
        <v>1437.7222222222199</v>
      </c>
      <c r="CB218">
        <v>2.0710611111111099</v>
      </c>
      <c r="CC218">
        <v>1409.2377777777799</v>
      </c>
      <c r="CD218">
        <v>19.811633333333301</v>
      </c>
      <c r="CE218">
        <v>1.60540888888889</v>
      </c>
      <c r="CF218">
        <v>1.45346666666667</v>
      </c>
      <c r="CG218">
        <v>14.010822222222201</v>
      </c>
      <c r="CH218">
        <v>12.4872444444444</v>
      </c>
      <c r="CI218">
        <v>2000.0388888888899</v>
      </c>
      <c r="CJ218">
        <v>0.97999266666666696</v>
      </c>
      <c r="CK218">
        <v>2.0006977777777799E-2</v>
      </c>
      <c r="CL218">
        <v>0</v>
      </c>
      <c r="CM218">
        <v>2.53755555555556</v>
      </c>
      <c r="CN218">
        <v>0</v>
      </c>
      <c r="CO218">
        <v>3817.3555555555599</v>
      </c>
      <c r="CP218">
        <v>16705.7</v>
      </c>
      <c r="CQ218">
        <v>45.811999999999998</v>
      </c>
      <c r="CR218">
        <v>48.436999999999998</v>
      </c>
      <c r="CS218">
        <v>47.118000000000002</v>
      </c>
      <c r="CT218">
        <v>46.061999999999998</v>
      </c>
      <c r="CU218">
        <v>45</v>
      </c>
      <c r="CV218">
        <v>1960.02555555556</v>
      </c>
      <c r="CW218">
        <v>40.011111111111099</v>
      </c>
      <c r="CX218">
        <v>0</v>
      </c>
      <c r="CY218">
        <v>1651547967.5999999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3.5000000000000003E-2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-47.663782500000003</v>
      </c>
      <c r="DO218">
        <v>-2.92198986866785</v>
      </c>
      <c r="DP218">
        <v>0.41841380646884802</v>
      </c>
      <c r="DQ218">
        <v>0</v>
      </c>
      <c r="DR218">
        <v>2.0754644999999998</v>
      </c>
      <c r="DS218">
        <v>-1.4542288930583999E-2</v>
      </c>
      <c r="DT218">
        <v>2.6528804628177202E-3</v>
      </c>
      <c r="DU218">
        <v>1</v>
      </c>
      <c r="DV218">
        <v>1</v>
      </c>
      <c r="DW218">
        <v>2</v>
      </c>
      <c r="DX218" t="s">
        <v>383</v>
      </c>
      <c r="DY218">
        <v>2.82612</v>
      </c>
      <c r="DZ218">
        <v>2.6387700000000001</v>
      </c>
      <c r="EA218">
        <v>0.16466900000000001</v>
      </c>
      <c r="EB218">
        <v>0.16820599999999999</v>
      </c>
      <c r="EC218">
        <v>7.7626200000000006E-2</v>
      </c>
      <c r="ED218">
        <v>7.25079E-2</v>
      </c>
      <c r="EE218">
        <v>23244.9</v>
      </c>
      <c r="EF218">
        <v>20235.400000000001</v>
      </c>
      <c r="EG218">
        <v>24934.2</v>
      </c>
      <c r="EH218">
        <v>23713.1</v>
      </c>
      <c r="EI218">
        <v>39304.1</v>
      </c>
      <c r="EJ218">
        <v>36443.199999999997</v>
      </c>
      <c r="EK218">
        <v>45124.4</v>
      </c>
      <c r="EL218">
        <v>42349.2</v>
      </c>
      <c r="EM218">
        <v>1.7346299999999999</v>
      </c>
      <c r="EN218">
        <v>2.05918</v>
      </c>
      <c r="EO218">
        <v>1.83657E-3</v>
      </c>
      <c r="EP218">
        <v>0</v>
      </c>
      <c r="EQ218">
        <v>24.975300000000001</v>
      </c>
      <c r="ER218">
        <v>999.9</v>
      </c>
      <c r="ES218">
        <v>32.914000000000001</v>
      </c>
      <c r="ET218">
        <v>39.579000000000001</v>
      </c>
      <c r="EU218">
        <v>32.517400000000002</v>
      </c>
      <c r="EV218">
        <v>51.380899999999997</v>
      </c>
      <c r="EW218">
        <v>29.322900000000001</v>
      </c>
      <c r="EX218">
        <v>2</v>
      </c>
      <c r="EY218">
        <v>0.31659799999999999</v>
      </c>
      <c r="EZ218">
        <v>3.7632400000000001</v>
      </c>
      <c r="FA218">
        <v>20.2042</v>
      </c>
      <c r="FB218">
        <v>5.2339099999999998</v>
      </c>
      <c r="FC218">
        <v>11.992000000000001</v>
      </c>
      <c r="FD218">
        <v>4.9555499999999997</v>
      </c>
      <c r="FE218">
        <v>3.3039000000000001</v>
      </c>
      <c r="FF218">
        <v>348.3</v>
      </c>
      <c r="FG218">
        <v>9999</v>
      </c>
      <c r="FH218">
        <v>9999</v>
      </c>
      <c r="FI218">
        <v>6259.8</v>
      </c>
      <c r="FJ218">
        <v>1.8682099999999999</v>
      </c>
      <c r="FK218">
        <v>1.8640099999999999</v>
      </c>
      <c r="FL218">
        <v>1.87141</v>
      </c>
      <c r="FM218">
        <v>1.8625499999999999</v>
      </c>
      <c r="FN218">
        <v>1.86188</v>
      </c>
      <c r="FO218">
        <v>1.8682300000000001</v>
      </c>
      <c r="FP218">
        <v>1.8583799999999999</v>
      </c>
      <c r="FQ218">
        <v>1.8646199999999999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6.11</v>
      </c>
      <c r="GF218">
        <v>0.30759999999999998</v>
      </c>
      <c r="GG218">
        <v>1.5888367920270901</v>
      </c>
      <c r="GH218">
        <v>4.7671702753221603E-3</v>
      </c>
      <c r="GI218">
        <v>-2.2125445796511702E-6</v>
      </c>
      <c r="GJ218">
        <v>8.4011376092462001E-10</v>
      </c>
      <c r="GK218">
        <v>-6.0944756582233202E-2</v>
      </c>
      <c r="GL218">
        <v>-8.7290647325877699E-3</v>
      </c>
      <c r="GM218">
        <v>1.43137740804298E-3</v>
      </c>
      <c r="GN218">
        <v>-1.08861914993027E-5</v>
      </c>
      <c r="GO218">
        <v>12</v>
      </c>
      <c r="GP218">
        <v>2219</v>
      </c>
      <c r="GQ218">
        <v>4</v>
      </c>
      <c r="GR218">
        <v>38</v>
      </c>
      <c r="GS218">
        <v>3051</v>
      </c>
      <c r="GT218">
        <v>3051</v>
      </c>
      <c r="GU218">
        <v>3.42896</v>
      </c>
      <c r="GV218">
        <v>2.3852500000000001</v>
      </c>
      <c r="GW218">
        <v>1.9982899999999999</v>
      </c>
      <c r="GX218">
        <v>2.7014200000000002</v>
      </c>
      <c r="GY218">
        <v>2.0935100000000002</v>
      </c>
      <c r="GZ218">
        <v>2.4035600000000001</v>
      </c>
      <c r="HA218">
        <v>44.529299999999999</v>
      </c>
      <c r="HB218">
        <v>13.414099999999999</v>
      </c>
      <c r="HC218">
        <v>18</v>
      </c>
      <c r="HD218">
        <v>425.65600000000001</v>
      </c>
      <c r="HE218">
        <v>641.03099999999995</v>
      </c>
      <c r="HF218">
        <v>21.294899999999998</v>
      </c>
      <c r="HG218">
        <v>31.5457</v>
      </c>
      <c r="HH218">
        <v>29.999099999999999</v>
      </c>
      <c r="HI218">
        <v>31.724799999999998</v>
      </c>
      <c r="HJ218">
        <v>31.690200000000001</v>
      </c>
      <c r="HK218">
        <v>68.622900000000001</v>
      </c>
      <c r="HL218">
        <v>46.104999999999997</v>
      </c>
      <c r="HM218">
        <v>0</v>
      </c>
      <c r="HN218">
        <v>21.164899999999999</v>
      </c>
      <c r="HO218">
        <v>1442.12</v>
      </c>
      <c r="HP218">
        <v>19.814900000000002</v>
      </c>
      <c r="HQ218">
        <v>95.467699999999994</v>
      </c>
      <c r="HR218">
        <v>99.524600000000007</v>
      </c>
    </row>
    <row r="219" spans="1:226" x14ac:dyDescent="0.2">
      <c r="A219">
        <v>203</v>
      </c>
      <c r="B219">
        <v>1657481188.5999999</v>
      </c>
      <c r="C219">
        <v>1919.5999999046301</v>
      </c>
      <c r="D219" t="s">
        <v>765</v>
      </c>
      <c r="E219" t="s">
        <v>766</v>
      </c>
      <c r="F219">
        <v>5</v>
      </c>
      <c r="G219" t="s">
        <v>596</v>
      </c>
      <c r="H219" t="s">
        <v>354</v>
      </c>
      <c r="I219">
        <v>1657481185.8499999</v>
      </c>
      <c r="J219">
        <f t="shared" si="102"/>
        <v>4.6790040165332961E-3</v>
      </c>
      <c r="K219">
        <f t="shared" si="103"/>
        <v>4.6790040165332965</v>
      </c>
      <c r="L219">
        <f t="shared" si="104"/>
        <v>51.366137015486593</v>
      </c>
      <c r="M219">
        <f t="shared" si="105"/>
        <v>1379.0119999999999</v>
      </c>
      <c r="N219">
        <f t="shared" si="106"/>
        <v>949.4606426662649</v>
      </c>
      <c r="O219">
        <f t="shared" si="107"/>
        <v>69.67870172045761</v>
      </c>
      <c r="P219">
        <f t="shared" si="108"/>
        <v>101.20247380354712</v>
      </c>
      <c r="Q219">
        <f t="shared" si="109"/>
        <v>0.21826325448568953</v>
      </c>
      <c r="R219">
        <f t="shared" si="110"/>
        <v>3.2993894034021509</v>
      </c>
      <c r="S219">
        <f t="shared" si="111"/>
        <v>0.21054743052859828</v>
      </c>
      <c r="T219">
        <f t="shared" si="112"/>
        <v>0.13226265606945253</v>
      </c>
      <c r="U219">
        <f t="shared" si="113"/>
        <v>321.51168929999994</v>
      </c>
      <c r="V219">
        <f t="shared" si="114"/>
        <v>25.817462632474633</v>
      </c>
      <c r="W219">
        <f t="shared" si="115"/>
        <v>25.017479999999999</v>
      </c>
      <c r="X219">
        <f t="shared" si="116"/>
        <v>3.1829927738908532</v>
      </c>
      <c r="Y219">
        <f t="shared" si="117"/>
        <v>49.86132450251278</v>
      </c>
      <c r="Z219">
        <f t="shared" si="118"/>
        <v>1.6053009144387276</v>
      </c>
      <c r="AA219">
        <f t="shared" si="119"/>
        <v>3.219531230779535</v>
      </c>
      <c r="AB219">
        <f t="shared" si="120"/>
        <v>1.5776918594521256</v>
      </c>
      <c r="AC219">
        <f t="shared" si="121"/>
        <v>-206.34407712911835</v>
      </c>
      <c r="AD219">
        <f t="shared" si="122"/>
        <v>34.082950945322423</v>
      </c>
      <c r="AE219">
        <f t="shared" si="123"/>
        <v>2.1875543779622775</v>
      </c>
      <c r="AF219">
        <f t="shared" si="124"/>
        <v>151.43811749416631</v>
      </c>
      <c r="AG219">
        <f t="shared" si="125"/>
        <v>99.903728825439586</v>
      </c>
      <c r="AH219">
        <f t="shared" si="126"/>
        <v>4.6920900400414407</v>
      </c>
      <c r="AI219">
        <f t="shared" si="127"/>
        <v>51.366137015486593</v>
      </c>
      <c r="AJ219">
        <v>1454.4681096080501</v>
      </c>
      <c r="AK219">
        <v>1417.5312727272701</v>
      </c>
      <c r="AL219">
        <v>3.4040831162140499</v>
      </c>
      <c r="AM219">
        <v>66.223710753450206</v>
      </c>
      <c r="AN219">
        <f t="shared" si="128"/>
        <v>4.6790040165332965</v>
      </c>
      <c r="AO219">
        <v>19.807633127739098</v>
      </c>
      <c r="AP219">
        <v>21.869375524475501</v>
      </c>
      <c r="AQ219">
        <v>-9.5831038014738097E-5</v>
      </c>
      <c r="AR219">
        <v>78.858647777801593</v>
      </c>
      <c r="AS219">
        <v>18</v>
      </c>
      <c r="AT219">
        <v>4</v>
      </c>
      <c r="AU219">
        <f t="shared" si="129"/>
        <v>1</v>
      </c>
      <c r="AV219">
        <f t="shared" si="130"/>
        <v>0</v>
      </c>
      <c r="AW219">
        <f t="shared" si="131"/>
        <v>38971.901084440295</v>
      </c>
      <c r="AX219">
        <f t="shared" si="132"/>
        <v>1999.9690000000001</v>
      </c>
      <c r="AY219">
        <f t="shared" si="133"/>
        <v>1681.1742899999999</v>
      </c>
      <c r="AZ219">
        <f t="shared" si="134"/>
        <v>0.84060017430270162</v>
      </c>
      <c r="BA219">
        <f t="shared" si="135"/>
        <v>0.16075833640421425</v>
      </c>
      <c r="BB219">
        <v>2.2519999999999998</v>
      </c>
      <c r="BC219">
        <v>0.5</v>
      </c>
      <c r="BD219" t="s">
        <v>355</v>
      </c>
      <c r="BE219">
        <v>2</v>
      </c>
      <c r="BF219" t="b">
        <v>1</v>
      </c>
      <c r="BG219">
        <v>1657481185.8499999</v>
      </c>
      <c r="BH219">
        <v>1379.0119999999999</v>
      </c>
      <c r="BI219">
        <v>1426.922</v>
      </c>
      <c r="BJ219">
        <v>21.87426</v>
      </c>
      <c r="BK219">
        <v>19.807210000000001</v>
      </c>
      <c r="BL219">
        <v>1372.875</v>
      </c>
      <c r="BM219">
        <v>21.5669</v>
      </c>
      <c r="BN219">
        <v>500.00970000000001</v>
      </c>
      <c r="BO219">
        <v>73.365210000000005</v>
      </c>
      <c r="BP219">
        <v>2.245726E-2</v>
      </c>
      <c r="BQ219">
        <v>25.20909</v>
      </c>
      <c r="BR219">
        <v>25.017479999999999</v>
      </c>
      <c r="BS219">
        <v>999.9</v>
      </c>
      <c r="BT219">
        <v>0</v>
      </c>
      <c r="BU219">
        <v>0</v>
      </c>
      <c r="BV219">
        <v>9985.4369999999999</v>
      </c>
      <c r="BW219">
        <v>0</v>
      </c>
      <c r="BX219">
        <v>2052.1889999999999</v>
      </c>
      <c r="BY219">
        <v>-47.911549999999998</v>
      </c>
      <c r="BZ219">
        <v>1409.8510000000001</v>
      </c>
      <c r="CA219">
        <v>1455.759</v>
      </c>
      <c r="CB219">
        <v>2.067069</v>
      </c>
      <c r="CC219">
        <v>1426.922</v>
      </c>
      <c r="CD219">
        <v>19.807210000000001</v>
      </c>
      <c r="CE219">
        <v>1.604811</v>
      </c>
      <c r="CF219">
        <v>1.4531620000000001</v>
      </c>
      <c r="CG219">
        <v>14.005089999999999</v>
      </c>
      <c r="CH219">
        <v>12.484030000000001</v>
      </c>
      <c r="CI219">
        <v>1999.9690000000001</v>
      </c>
      <c r="CJ219">
        <v>0.97999219999999998</v>
      </c>
      <c r="CK219">
        <v>2.0007460000000001E-2</v>
      </c>
      <c r="CL219">
        <v>0</v>
      </c>
      <c r="CM219">
        <v>2.5594700000000001</v>
      </c>
      <c r="CN219">
        <v>0</v>
      </c>
      <c r="CO219">
        <v>3811.7280000000001</v>
      </c>
      <c r="CP219">
        <v>16705.09</v>
      </c>
      <c r="CQ219">
        <v>45.837200000000003</v>
      </c>
      <c r="CR219">
        <v>48.436999999999998</v>
      </c>
      <c r="CS219">
        <v>47.125</v>
      </c>
      <c r="CT219">
        <v>46.061999999999998</v>
      </c>
      <c r="CU219">
        <v>45</v>
      </c>
      <c r="CV219">
        <v>1959.9580000000001</v>
      </c>
      <c r="CW219">
        <v>40.011000000000003</v>
      </c>
      <c r="CX219">
        <v>0</v>
      </c>
      <c r="CY219">
        <v>1651547973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3.5000000000000003E-2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-47.799039999999998</v>
      </c>
      <c r="DO219">
        <v>-1.55349343339565</v>
      </c>
      <c r="DP219">
        <v>0.33894593875720103</v>
      </c>
      <c r="DQ219">
        <v>0</v>
      </c>
      <c r="DR219">
        <v>2.0727584999999999</v>
      </c>
      <c r="DS219">
        <v>-3.9387016885554897E-2</v>
      </c>
      <c r="DT219">
        <v>4.4908933131393904E-3</v>
      </c>
      <c r="DU219">
        <v>1</v>
      </c>
      <c r="DV219">
        <v>1</v>
      </c>
      <c r="DW219">
        <v>2</v>
      </c>
      <c r="DX219" t="s">
        <v>383</v>
      </c>
      <c r="DY219">
        <v>2.8262299999999998</v>
      </c>
      <c r="DZ219">
        <v>2.6384599999999998</v>
      </c>
      <c r="EA219">
        <v>0.166024</v>
      </c>
      <c r="EB219">
        <v>0.16959299999999999</v>
      </c>
      <c r="EC219">
        <v>7.7605300000000002E-2</v>
      </c>
      <c r="ED219">
        <v>7.2502200000000003E-2</v>
      </c>
      <c r="EE219">
        <v>23208.3</v>
      </c>
      <c r="EF219">
        <v>20202.099999999999</v>
      </c>
      <c r="EG219">
        <v>24935.3</v>
      </c>
      <c r="EH219">
        <v>23713.599999999999</v>
      </c>
      <c r="EI219">
        <v>39306.400000000001</v>
      </c>
      <c r="EJ219">
        <v>36444.400000000001</v>
      </c>
      <c r="EK219">
        <v>45125.9</v>
      </c>
      <c r="EL219">
        <v>42350.2</v>
      </c>
      <c r="EM219">
        <v>1.7348699999999999</v>
      </c>
      <c r="EN219">
        <v>2.05925</v>
      </c>
      <c r="EO219">
        <v>2.7790699999999998E-3</v>
      </c>
      <c r="EP219">
        <v>0</v>
      </c>
      <c r="EQ219">
        <v>24.986899999999999</v>
      </c>
      <c r="ER219">
        <v>999.9</v>
      </c>
      <c r="ES219">
        <v>32.89</v>
      </c>
      <c r="ET219">
        <v>39.598999999999997</v>
      </c>
      <c r="EU219">
        <v>32.5321</v>
      </c>
      <c r="EV219">
        <v>51.570900000000002</v>
      </c>
      <c r="EW219">
        <v>29.258800000000001</v>
      </c>
      <c r="EX219">
        <v>2</v>
      </c>
      <c r="EY219">
        <v>0.31741599999999998</v>
      </c>
      <c r="EZ219">
        <v>4.2858000000000001</v>
      </c>
      <c r="FA219">
        <v>20.191500000000001</v>
      </c>
      <c r="FB219">
        <v>5.2337600000000002</v>
      </c>
      <c r="FC219">
        <v>11.992000000000001</v>
      </c>
      <c r="FD219">
        <v>4.9556500000000003</v>
      </c>
      <c r="FE219">
        <v>3.3039800000000001</v>
      </c>
      <c r="FF219">
        <v>348.3</v>
      </c>
      <c r="FG219">
        <v>9999</v>
      </c>
      <c r="FH219">
        <v>9999</v>
      </c>
      <c r="FI219">
        <v>6259.8</v>
      </c>
      <c r="FJ219">
        <v>1.86816</v>
      </c>
      <c r="FK219">
        <v>1.8640099999999999</v>
      </c>
      <c r="FL219">
        <v>1.8713599999999999</v>
      </c>
      <c r="FM219">
        <v>1.86252</v>
      </c>
      <c r="FN219">
        <v>1.86188</v>
      </c>
      <c r="FO219">
        <v>1.8682099999999999</v>
      </c>
      <c r="FP219">
        <v>1.8583700000000001</v>
      </c>
      <c r="FQ219">
        <v>1.8646199999999999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6.17</v>
      </c>
      <c r="GF219">
        <v>0.30719999999999997</v>
      </c>
      <c r="GG219">
        <v>1.5888367920270901</v>
      </c>
      <c r="GH219">
        <v>4.7671702753221603E-3</v>
      </c>
      <c r="GI219">
        <v>-2.2125445796511702E-6</v>
      </c>
      <c r="GJ219">
        <v>8.4011376092462001E-10</v>
      </c>
      <c r="GK219">
        <v>-6.0944756582233202E-2</v>
      </c>
      <c r="GL219">
        <v>-8.7290647325877699E-3</v>
      </c>
      <c r="GM219">
        <v>1.43137740804298E-3</v>
      </c>
      <c r="GN219">
        <v>-1.08861914993027E-5</v>
      </c>
      <c r="GO219">
        <v>12</v>
      </c>
      <c r="GP219">
        <v>2219</v>
      </c>
      <c r="GQ219">
        <v>4</v>
      </c>
      <c r="GR219">
        <v>38</v>
      </c>
      <c r="GS219">
        <v>3051.1</v>
      </c>
      <c r="GT219">
        <v>3051.1</v>
      </c>
      <c r="GU219">
        <v>3.46191</v>
      </c>
      <c r="GV219">
        <v>2.3779300000000001</v>
      </c>
      <c r="GW219">
        <v>1.9982899999999999</v>
      </c>
      <c r="GX219">
        <v>2.7014200000000002</v>
      </c>
      <c r="GY219">
        <v>2.0935100000000002</v>
      </c>
      <c r="GZ219">
        <v>2.4145500000000002</v>
      </c>
      <c r="HA219">
        <v>44.529299999999999</v>
      </c>
      <c r="HB219">
        <v>13.4053</v>
      </c>
      <c r="HC219">
        <v>18</v>
      </c>
      <c r="HD219">
        <v>425.69900000000001</v>
      </c>
      <c r="HE219">
        <v>640.92600000000004</v>
      </c>
      <c r="HF219">
        <v>21.215499999999999</v>
      </c>
      <c r="HG219">
        <v>31.529299999999999</v>
      </c>
      <c r="HH219">
        <v>30.000499999999999</v>
      </c>
      <c r="HI219">
        <v>31.709299999999999</v>
      </c>
      <c r="HJ219">
        <v>31.674700000000001</v>
      </c>
      <c r="HK219">
        <v>69.316599999999994</v>
      </c>
      <c r="HL219">
        <v>46.104999999999997</v>
      </c>
      <c r="HM219">
        <v>0</v>
      </c>
      <c r="HN219">
        <v>21.147400000000001</v>
      </c>
      <c r="HO219">
        <v>1455.63</v>
      </c>
      <c r="HP219">
        <v>19.814900000000002</v>
      </c>
      <c r="HQ219">
        <v>95.471199999999996</v>
      </c>
      <c r="HR219">
        <v>99.527000000000001</v>
      </c>
    </row>
    <row r="220" spans="1:226" x14ac:dyDescent="0.2">
      <c r="A220">
        <v>204</v>
      </c>
      <c r="B220">
        <v>1657481193.0999999</v>
      </c>
      <c r="C220">
        <v>1924.0999999046301</v>
      </c>
      <c r="D220" t="s">
        <v>767</v>
      </c>
      <c r="E220" t="s">
        <v>768</v>
      </c>
      <c r="F220">
        <v>5</v>
      </c>
      <c r="G220" t="s">
        <v>596</v>
      </c>
      <c r="H220" t="s">
        <v>354</v>
      </c>
      <c r="I220">
        <v>1657481190.25</v>
      </c>
      <c r="J220">
        <f t="shared" si="102"/>
        <v>4.6603516259016717E-3</v>
      </c>
      <c r="K220">
        <f t="shared" si="103"/>
        <v>4.6603516259016713</v>
      </c>
      <c r="L220">
        <f t="shared" si="104"/>
        <v>51.966934643532866</v>
      </c>
      <c r="M220">
        <f t="shared" si="105"/>
        <v>1393.7529999999999</v>
      </c>
      <c r="N220">
        <f t="shared" si="106"/>
        <v>956.75527069604107</v>
      </c>
      <c r="O220">
        <f t="shared" si="107"/>
        <v>70.213337043261276</v>
      </c>
      <c r="P220">
        <f t="shared" si="108"/>
        <v>102.28326108186808</v>
      </c>
      <c r="Q220">
        <f t="shared" si="109"/>
        <v>0.21688100178257472</v>
      </c>
      <c r="R220">
        <f t="shared" si="110"/>
        <v>3.3004205640538009</v>
      </c>
      <c r="S220">
        <f t="shared" si="111"/>
        <v>0.20926305168780557</v>
      </c>
      <c r="T220">
        <f t="shared" si="112"/>
        <v>0.13145155755281696</v>
      </c>
      <c r="U220">
        <f t="shared" si="113"/>
        <v>321.51238559999996</v>
      </c>
      <c r="V220">
        <f t="shared" si="114"/>
        <v>25.828739011234905</v>
      </c>
      <c r="W220">
        <f t="shared" si="115"/>
        <v>25.031739999999999</v>
      </c>
      <c r="X220">
        <f t="shared" si="116"/>
        <v>3.1856995027507704</v>
      </c>
      <c r="Y220">
        <f t="shared" si="117"/>
        <v>49.821319749479862</v>
      </c>
      <c r="Z220">
        <f t="shared" si="118"/>
        <v>1.6046919345128743</v>
      </c>
      <c r="AA220">
        <f t="shared" si="119"/>
        <v>3.2208940722202111</v>
      </c>
      <c r="AB220">
        <f t="shared" si="120"/>
        <v>1.5810075682378961</v>
      </c>
      <c r="AC220">
        <f t="shared" si="121"/>
        <v>-205.52150670226374</v>
      </c>
      <c r="AD220">
        <f t="shared" si="122"/>
        <v>32.821387160452325</v>
      </c>
      <c r="AE220">
        <f t="shared" si="123"/>
        <v>2.1061513889999204</v>
      </c>
      <c r="AF220">
        <f t="shared" si="124"/>
        <v>150.91841744718849</v>
      </c>
      <c r="AG220">
        <f t="shared" si="125"/>
        <v>100.64437173887576</v>
      </c>
      <c r="AH220">
        <f t="shared" si="126"/>
        <v>4.6764772389338889</v>
      </c>
      <c r="AI220">
        <f t="shared" si="127"/>
        <v>51.966934643532866</v>
      </c>
      <c r="AJ220">
        <v>1470.35987677152</v>
      </c>
      <c r="AK220">
        <v>1433.0330909090901</v>
      </c>
      <c r="AL220">
        <v>3.4326679685809798</v>
      </c>
      <c r="AM220">
        <v>66.223710753450206</v>
      </c>
      <c r="AN220">
        <f t="shared" si="128"/>
        <v>4.6603516259016713</v>
      </c>
      <c r="AO220">
        <v>19.806582033123199</v>
      </c>
      <c r="AP220">
        <v>21.860038461538501</v>
      </c>
      <c r="AQ220">
        <v>-4.88803593811264E-5</v>
      </c>
      <c r="AR220">
        <v>78.858647777801593</v>
      </c>
      <c r="AS220">
        <v>18</v>
      </c>
      <c r="AT220">
        <v>4</v>
      </c>
      <c r="AU220">
        <f t="shared" si="129"/>
        <v>1</v>
      </c>
      <c r="AV220">
        <f t="shared" si="130"/>
        <v>0</v>
      </c>
      <c r="AW220">
        <f t="shared" si="131"/>
        <v>38987.019220402406</v>
      </c>
      <c r="AX220">
        <f t="shared" si="132"/>
        <v>1999.973</v>
      </c>
      <c r="AY220">
        <f t="shared" si="133"/>
        <v>1681.1776799999998</v>
      </c>
      <c r="AZ220">
        <f t="shared" si="134"/>
        <v>0.84060018810253934</v>
      </c>
      <c r="BA220">
        <f t="shared" si="135"/>
        <v>0.160758363037901</v>
      </c>
      <c r="BB220">
        <v>2.2519999999999998</v>
      </c>
      <c r="BC220">
        <v>0.5</v>
      </c>
      <c r="BD220" t="s">
        <v>355</v>
      </c>
      <c r="BE220">
        <v>2</v>
      </c>
      <c r="BF220" t="b">
        <v>1</v>
      </c>
      <c r="BG220">
        <v>1657481190.25</v>
      </c>
      <c r="BH220">
        <v>1393.7529999999999</v>
      </c>
      <c r="BI220">
        <v>1442.021</v>
      </c>
      <c r="BJ220">
        <v>21.86618</v>
      </c>
      <c r="BK220">
        <v>19.805859999999999</v>
      </c>
      <c r="BL220">
        <v>1387.568</v>
      </c>
      <c r="BM220">
        <v>21.559100000000001</v>
      </c>
      <c r="BN220">
        <v>499.97789999999998</v>
      </c>
      <c r="BO220">
        <v>73.364630000000005</v>
      </c>
      <c r="BP220">
        <v>2.2305189999999999E-2</v>
      </c>
      <c r="BQ220">
        <v>25.216200000000001</v>
      </c>
      <c r="BR220">
        <v>25.031739999999999</v>
      </c>
      <c r="BS220">
        <v>999.9</v>
      </c>
      <c r="BT220">
        <v>0</v>
      </c>
      <c r="BU220">
        <v>0</v>
      </c>
      <c r="BV220">
        <v>9989.8050000000003</v>
      </c>
      <c r="BW220">
        <v>0</v>
      </c>
      <c r="BX220">
        <v>2050.2109999999998</v>
      </c>
      <c r="BY220">
        <v>-48.267470000000003</v>
      </c>
      <c r="BZ220">
        <v>1424.9110000000001</v>
      </c>
      <c r="CA220">
        <v>1471.1579999999999</v>
      </c>
      <c r="CB220">
        <v>2.060324</v>
      </c>
      <c r="CC220">
        <v>1442.021</v>
      </c>
      <c r="CD220">
        <v>19.805859999999999</v>
      </c>
      <c r="CE220">
        <v>1.6042050000000001</v>
      </c>
      <c r="CF220">
        <v>1.453049</v>
      </c>
      <c r="CG220">
        <v>13.999230000000001</v>
      </c>
      <c r="CH220">
        <v>12.482849999999999</v>
      </c>
      <c r="CI220">
        <v>1999.973</v>
      </c>
      <c r="CJ220">
        <v>0.97999190000000003</v>
      </c>
      <c r="CK220">
        <v>2.0007770000000001E-2</v>
      </c>
      <c r="CL220">
        <v>0</v>
      </c>
      <c r="CM220">
        <v>2.5545</v>
      </c>
      <c r="CN220">
        <v>0</v>
      </c>
      <c r="CO220">
        <v>3811.203</v>
      </c>
      <c r="CP220">
        <v>16705.11</v>
      </c>
      <c r="CQ220">
        <v>45.875</v>
      </c>
      <c r="CR220">
        <v>48.449599999999997</v>
      </c>
      <c r="CS220">
        <v>47.1374</v>
      </c>
      <c r="CT220">
        <v>46.061999999999998</v>
      </c>
      <c r="CU220">
        <v>45</v>
      </c>
      <c r="CV220">
        <v>1959.961</v>
      </c>
      <c r="CW220">
        <v>40.012</v>
      </c>
      <c r="CX220">
        <v>0</v>
      </c>
      <c r="CY220">
        <v>1651547977.8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3.5000000000000003E-2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-47.943845000000003</v>
      </c>
      <c r="DO220">
        <v>-2.07040975609765</v>
      </c>
      <c r="DP220">
        <v>0.35835872247651501</v>
      </c>
      <c r="DQ220">
        <v>0</v>
      </c>
      <c r="DR220">
        <v>2.0697687500000002</v>
      </c>
      <c r="DS220">
        <v>-6.4366716697943402E-2</v>
      </c>
      <c r="DT220">
        <v>6.4057658353627103E-3</v>
      </c>
      <c r="DU220">
        <v>1</v>
      </c>
      <c r="DV220">
        <v>1</v>
      </c>
      <c r="DW220">
        <v>2</v>
      </c>
      <c r="DX220" t="s">
        <v>383</v>
      </c>
      <c r="DY220">
        <v>2.8264200000000002</v>
      </c>
      <c r="DZ220">
        <v>2.6392500000000001</v>
      </c>
      <c r="EA220">
        <v>0.167133</v>
      </c>
      <c r="EB220">
        <v>0.170651</v>
      </c>
      <c r="EC220">
        <v>7.7576500000000007E-2</v>
      </c>
      <c r="ED220">
        <v>7.2497199999999998E-2</v>
      </c>
      <c r="EE220">
        <v>23177.8</v>
      </c>
      <c r="EF220">
        <v>20177</v>
      </c>
      <c r="EG220">
        <v>24935.599999999999</v>
      </c>
      <c r="EH220">
        <v>23714.3</v>
      </c>
      <c r="EI220">
        <v>39308.6</v>
      </c>
      <c r="EJ220">
        <v>36445.300000000003</v>
      </c>
      <c r="EK220">
        <v>45127</v>
      </c>
      <c r="EL220">
        <v>42351</v>
      </c>
      <c r="EM220">
        <v>1.7352000000000001</v>
      </c>
      <c r="EN220">
        <v>2.05932</v>
      </c>
      <c r="EO220">
        <v>2.3543800000000001E-3</v>
      </c>
      <c r="EP220">
        <v>0</v>
      </c>
      <c r="EQ220">
        <v>24.996300000000002</v>
      </c>
      <c r="ER220">
        <v>999.9</v>
      </c>
      <c r="ES220">
        <v>32.865000000000002</v>
      </c>
      <c r="ET220">
        <v>39.609000000000002</v>
      </c>
      <c r="EU220">
        <v>32.525199999999998</v>
      </c>
      <c r="EV220">
        <v>51.370899999999999</v>
      </c>
      <c r="EW220">
        <v>29.238800000000001</v>
      </c>
      <c r="EX220">
        <v>2</v>
      </c>
      <c r="EY220">
        <v>0.316608</v>
      </c>
      <c r="EZ220">
        <v>4.1576399999999998</v>
      </c>
      <c r="FA220">
        <v>20.194700000000001</v>
      </c>
      <c r="FB220">
        <v>5.2339099999999998</v>
      </c>
      <c r="FC220">
        <v>11.992000000000001</v>
      </c>
      <c r="FD220">
        <v>4.9557000000000002</v>
      </c>
      <c r="FE220">
        <v>3.3039299999999998</v>
      </c>
      <c r="FF220">
        <v>348.3</v>
      </c>
      <c r="FG220">
        <v>9999</v>
      </c>
      <c r="FH220">
        <v>9999</v>
      </c>
      <c r="FI220">
        <v>6260.1</v>
      </c>
      <c r="FJ220">
        <v>1.8681700000000001</v>
      </c>
      <c r="FK220">
        <v>1.8640099999999999</v>
      </c>
      <c r="FL220">
        <v>1.87137</v>
      </c>
      <c r="FM220">
        <v>1.8625</v>
      </c>
      <c r="FN220">
        <v>1.86188</v>
      </c>
      <c r="FO220">
        <v>1.8682700000000001</v>
      </c>
      <c r="FP220">
        <v>1.8583700000000001</v>
      </c>
      <c r="FQ220">
        <v>1.8646199999999999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6.22</v>
      </c>
      <c r="GF220">
        <v>0.30669999999999997</v>
      </c>
      <c r="GG220">
        <v>1.5888367920270901</v>
      </c>
      <c r="GH220">
        <v>4.7671702753221603E-3</v>
      </c>
      <c r="GI220">
        <v>-2.2125445796511702E-6</v>
      </c>
      <c r="GJ220">
        <v>8.4011376092462001E-10</v>
      </c>
      <c r="GK220">
        <v>-6.0944756582233202E-2</v>
      </c>
      <c r="GL220">
        <v>-8.7290647325877699E-3</v>
      </c>
      <c r="GM220">
        <v>1.43137740804298E-3</v>
      </c>
      <c r="GN220">
        <v>-1.08861914993027E-5</v>
      </c>
      <c r="GO220">
        <v>12</v>
      </c>
      <c r="GP220">
        <v>2219</v>
      </c>
      <c r="GQ220">
        <v>4</v>
      </c>
      <c r="GR220">
        <v>38</v>
      </c>
      <c r="GS220">
        <v>3051.2</v>
      </c>
      <c r="GT220">
        <v>3051.2</v>
      </c>
      <c r="GU220">
        <v>3.4899900000000001</v>
      </c>
      <c r="GV220">
        <v>2.3779300000000001</v>
      </c>
      <c r="GW220">
        <v>1.9982899999999999</v>
      </c>
      <c r="GX220">
        <v>2.7002000000000002</v>
      </c>
      <c r="GY220">
        <v>2.0935100000000002</v>
      </c>
      <c r="GZ220">
        <v>2.3815900000000001</v>
      </c>
      <c r="HA220">
        <v>44.529299999999999</v>
      </c>
      <c r="HB220">
        <v>13.4053</v>
      </c>
      <c r="HC220">
        <v>18</v>
      </c>
      <c r="HD220">
        <v>425.80599999999998</v>
      </c>
      <c r="HE220">
        <v>640.85299999999995</v>
      </c>
      <c r="HF220">
        <v>21.151399999999999</v>
      </c>
      <c r="HG220">
        <v>31.515000000000001</v>
      </c>
      <c r="HH220">
        <v>29.999600000000001</v>
      </c>
      <c r="HI220">
        <v>31.6968</v>
      </c>
      <c r="HJ220">
        <v>31.662199999999999</v>
      </c>
      <c r="HK220">
        <v>69.836799999999997</v>
      </c>
      <c r="HL220">
        <v>46.104999999999997</v>
      </c>
      <c r="HM220">
        <v>0</v>
      </c>
      <c r="HN220">
        <v>21.114999999999998</v>
      </c>
      <c r="HO220">
        <v>1475.7</v>
      </c>
      <c r="HP220">
        <v>19.814900000000002</v>
      </c>
      <c r="HQ220">
        <v>95.473200000000006</v>
      </c>
      <c r="HR220">
        <v>99.529200000000003</v>
      </c>
    </row>
    <row r="221" spans="1:226" x14ac:dyDescent="0.2">
      <c r="A221">
        <v>205</v>
      </c>
      <c r="B221">
        <v>1657481198.5999999</v>
      </c>
      <c r="C221">
        <v>1929.5999999046301</v>
      </c>
      <c r="D221" t="s">
        <v>769</v>
      </c>
      <c r="E221" t="s">
        <v>770</v>
      </c>
      <c r="F221">
        <v>5</v>
      </c>
      <c r="G221" t="s">
        <v>596</v>
      </c>
      <c r="H221" t="s">
        <v>354</v>
      </c>
      <c r="I221">
        <v>1657481195.8499999</v>
      </c>
      <c r="J221">
        <f t="shared" si="102"/>
        <v>4.6379328100646742E-3</v>
      </c>
      <c r="K221">
        <f t="shared" si="103"/>
        <v>4.6379328100646742</v>
      </c>
      <c r="L221">
        <f t="shared" si="104"/>
        <v>51.122547589570296</v>
      </c>
      <c r="M221">
        <f t="shared" si="105"/>
        <v>1412.7249999999999</v>
      </c>
      <c r="N221">
        <f t="shared" si="106"/>
        <v>978.87886432436687</v>
      </c>
      <c r="O221">
        <f t="shared" si="107"/>
        <v>71.836568592451755</v>
      </c>
      <c r="P221">
        <f t="shared" si="108"/>
        <v>103.67505118707174</v>
      </c>
      <c r="Q221">
        <f t="shared" si="109"/>
        <v>0.21546254489003952</v>
      </c>
      <c r="R221">
        <f t="shared" si="110"/>
        <v>3.3016922163928037</v>
      </c>
      <c r="S221">
        <f t="shared" si="111"/>
        <v>0.20794484448474476</v>
      </c>
      <c r="T221">
        <f t="shared" si="112"/>
        <v>0.1306191111206591</v>
      </c>
      <c r="U221">
        <f t="shared" si="113"/>
        <v>321.50365140000002</v>
      </c>
      <c r="V221">
        <f t="shared" si="114"/>
        <v>25.842557092294221</v>
      </c>
      <c r="W221">
        <f t="shared" si="115"/>
        <v>25.03829</v>
      </c>
      <c r="X221">
        <f t="shared" si="116"/>
        <v>3.186943449797949</v>
      </c>
      <c r="Y221">
        <f t="shared" si="117"/>
        <v>49.760416625716381</v>
      </c>
      <c r="Z221">
        <f t="shared" si="118"/>
        <v>1.6035766863638086</v>
      </c>
      <c r="AA221">
        <f t="shared" si="119"/>
        <v>3.2225949762950212</v>
      </c>
      <c r="AB221">
        <f t="shared" si="120"/>
        <v>1.5833667634341404</v>
      </c>
      <c r="AC221">
        <f t="shared" si="121"/>
        <v>-204.53283692385213</v>
      </c>
      <c r="AD221">
        <f t="shared" si="122"/>
        <v>33.246995171251932</v>
      </c>
      <c r="AE221">
        <f t="shared" si="123"/>
        <v>2.1328064576233778</v>
      </c>
      <c r="AF221">
        <f t="shared" si="124"/>
        <v>152.35061610502319</v>
      </c>
      <c r="AG221">
        <f t="shared" si="125"/>
        <v>100.00175496798208</v>
      </c>
      <c r="AH221">
        <f t="shared" si="126"/>
        <v>4.6500678202237884</v>
      </c>
      <c r="AI221">
        <f t="shared" si="127"/>
        <v>51.122547589570296</v>
      </c>
      <c r="AJ221">
        <v>1488.95923751131</v>
      </c>
      <c r="AK221">
        <v>1452.0051515151499</v>
      </c>
      <c r="AL221">
        <v>3.4380708189320699</v>
      </c>
      <c r="AM221">
        <v>66.223710753450206</v>
      </c>
      <c r="AN221">
        <f t="shared" si="128"/>
        <v>4.6379328100646742</v>
      </c>
      <c r="AO221">
        <v>19.804264238808098</v>
      </c>
      <c r="AP221">
        <v>21.847908391608399</v>
      </c>
      <c r="AQ221">
        <v>-1.18608961168554E-4</v>
      </c>
      <c r="AR221">
        <v>78.858647777801593</v>
      </c>
      <c r="AS221">
        <v>18</v>
      </c>
      <c r="AT221">
        <v>4</v>
      </c>
      <c r="AU221">
        <f t="shared" si="129"/>
        <v>1</v>
      </c>
      <c r="AV221">
        <f t="shared" si="130"/>
        <v>0</v>
      </c>
      <c r="AW221">
        <f t="shared" si="131"/>
        <v>39005.639646113377</v>
      </c>
      <c r="AX221">
        <f t="shared" si="132"/>
        <v>1999.9190000000001</v>
      </c>
      <c r="AY221">
        <f t="shared" si="133"/>
        <v>1681.1322599999999</v>
      </c>
      <c r="AZ221">
        <f t="shared" si="134"/>
        <v>0.84060017430705936</v>
      </c>
      <c r="BA221">
        <f t="shared" si="135"/>
        <v>0.16075833641262471</v>
      </c>
      <c r="BB221">
        <v>2.2519999999999998</v>
      </c>
      <c r="BC221">
        <v>0.5</v>
      </c>
      <c r="BD221" t="s">
        <v>355</v>
      </c>
      <c r="BE221">
        <v>2</v>
      </c>
      <c r="BF221" t="b">
        <v>1</v>
      </c>
      <c r="BG221">
        <v>1657481195.8499999</v>
      </c>
      <c r="BH221">
        <v>1412.7249999999999</v>
      </c>
      <c r="BI221">
        <v>1460.72</v>
      </c>
      <c r="BJ221">
        <v>21.851089999999999</v>
      </c>
      <c r="BK221">
        <v>19.802659999999999</v>
      </c>
      <c r="BL221">
        <v>1406.471</v>
      </c>
      <c r="BM221">
        <v>21.544560000000001</v>
      </c>
      <c r="BN221">
        <v>500.0478</v>
      </c>
      <c r="BO221">
        <v>73.363500000000002</v>
      </c>
      <c r="BP221">
        <v>2.3076429999999998E-2</v>
      </c>
      <c r="BQ221">
        <v>25.225069999999999</v>
      </c>
      <c r="BR221">
        <v>25.03829</v>
      </c>
      <c r="BS221">
        <v>999.9</v>
      </c>
      <c r="BT221">
        <v>0</v>
      </c>
      <c r="BU221">
        <v>0</v>
      </c>
      <c r="BV221">
        <v>9995.2489999999998</v>
      </c>
      <c r="BW221">
        <v>0</v>
      </c>
      <c r="BX221">
        <v>2046.8720000000001</v>
      </c>
      <c r="BY221">
        <v>-47.995780000000003</v>
      </c>
      <c r="BZ221">
        <v>1444.2829999999999</v>
      </c>
      <c r="CA221">
        <v>1490.229</v>
      </c>
      <c r="CB221">
        <v>2.0484450000000001</v>
      </c>
      <c r="CC221">
        <v>1460.72</v>
      </c>
      <c r="CD221">
        <v>19.802659999999999</v>
      </c>
      <c r="CE221">
        <v>1.6030709999999999</v>
      </c>
      <c r="CF221">
        <v>1.45279</v>
      </c>
      <c r="CG221">
        <v>13.98836</v>
      </c>
      <c r="CH221">
        <v>12.48015</v>
      </c>
      <c r="CI221">
        <v>1999.9190000000001</v>
      </c>
      <c r="CJ221">
        <v>0.97999219999999998</v>
      </c>
      <c r="CK221">
        <v>2.0007460000000001E-2</v>
      </c>
      <c r="CL221">
        <v>0</v>
      </c>
      <c r="CM221">
        <v>2.4948100000000002</v>
      </c>
      <c r="CN221">
        <v>0</v>
      </c>
      <c r="CO221">
        <v>3808.6120000000001</v>
      </c>
      <c r="CP221">
        <v>16704.689999999999</v>
      </c>
      <c r="CQ221">
        <v>45.875</v>
      </c>
      <c r="CR221">
        <v>48.487400000000001</v>
      </c>
      <c r="CS221">
        <v>47.149799999999999</v>
      </c>
      <c r="CT221">
        <v>46.099800000000002</v>
      </c>
      <c r="CU221">
        <v>45.049599999999998</v>
      </c>
      <c r="CV221">
        <v>1959.9090000000001</v>
      </c>
      <c r="CW221">
        <v>40.01</v>
      </c>
      <c r="CX221">
        <v>0</v>
      </c>
      <c r="CY221">
        <v>1651547983.2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3.5000000000000003E-2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-48.0178175</v>
      </c>
      <c r="DO221">
        <v>-0.32892720450262197</v>
      </c>
      <c r="DP221">
        <v>0.27091097789449198</v>
      </c>
      <c r="DQ221">
        <v>0</v>
      </c>
      <c r="DR221">
        <v>2.0628299999999999</v>
      </c>
      <c r="DS221">
        <v>-9.0236172607880305E-2</v>
      </c>
      <c r="DT221">
        <v>8.9423277170991699E-3</v>
      </c>
      <c r="DU221">
        <v>1</v>
      </c>
      <c r="DV221">
        <v>1</v>
      </c>
      <c r="DW221">
        <v>2</v>
      </c>
      <c r="DX221" t="s">
        <v>383</v>
      </c>
      <c r="DY221">
        <v>2.8265899999999999</v>
      </c>
      <c r="DZ221">
        <v>2.6394500000000001</v>
      </c>
      <c r="EA221">
        <v>0.16848299999999999</v>
      </c>
      <c r="EB221">
        <v>0.17199400000000001</v>
      </c>
      <c r="EC221">
        <v>7.7549699999999999E-2</v>
      </c>
      <c r="ED221">
        <v>7.2487700000000002E-2</v>
      </c>
      <c r="EE221">
        <v>23141</v>
      </c>
      <c r="EF221">
        <v>20144.900000000001</v>
      </c>
      <c r="EG221">
        <v>24936.400000000001</v>
      </c>
      <c r="EH221">
        <v>23714.9</v>
      </c>
      <c r="EI221">
        <v>39310.699999999997</v>
      </c>
      <c r="EJ221">
        <v>36446.699999999997</v>
      </c>
      <c r="EK221">
        <v>45128.1</v>
      </c>
      <c r="EL221">
        <v>42352.1</v>
      </c>
      <c r="EM221">
        <v>1.7356199999999999</v>
      </c>
      <c r="EN221">
        <v>2.05938</v>
      </c>
      <c r="EO221">
        <v>2.2463499999999998E-3</v>
      </c>
      <c r="EP221">
        <v>0</v>
      </c>
      <c r="EQ221">
        <v>25.008500000000002</v>
      </c>
      <c r="ER221">
        <v>999.9</v>
      </c>
      <c r="ES221">
        <v>32.841000000000001</v>
      </c>
      <c r="ET221">
        <v>39.609000000000002</v>
      </c>
      <c r="EU221">
        <v>32.499400000000001</v>
      </c>
      <c r="EV221">
        <v>51.380899999999997</v>
      </c>
      <c r="EW221">
        <v>29.2348</v>
      </c>
      <c r="EX221">
        <v>2</v>
      </c>
      <c r="EY221">
        <v>0.31511899999999998</v>
      </c>
      <c r="EZ221">
        <v>4.1556800000000003</v>
      </c>
      <c r="FA221">
        <v>20.194900000000001</v>
      </c>
      <c r="FB221">
        <v>5.2340600000000004</v>
      </c>
      <c r="FC221">
        <v>11.992000000000001</v>
      </c>
      <c r="FD221">
        <v>4.9557000000000002</v>
      </c>
      <c r="FE221">
        <v>3.3039999999999998</v>
      </c>
      <c r="FF221">
        <v>348.3</v>
      </c>
      <c r="FG221">
        <v>9999</v>
      </c>
      <c r="FH221">
        <v>9999</v>
      </c>
      <c r="FI221">
        <v>6260.1</v>
      </c>
      <c r="FJ221">
        <v>1.86816</v>
      </c>
      <c r="FK221">
        <v>1.8640099999999999</v>
      </c>
      <c r="FL221">
        <v>1.8714</v>
      </c>
      <c r="FM221">
        <v>1.8625100000000001</v>
      </c>
      <c r="FN221">
        <v>1.86188</v>
      </c>
      <c r="FO221">
        <v>1.8682399999999999</v>
      </c>
      <c r="FP221">
        <v>1.8583700000000001</v>
      </c>
      <c r="FQ221">
        <v>1.8646199999999999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6.28</v>
      </c>
      <c r="GF221">
        <v>0.30630000000000002</v>
      </c>
      <c r="GG221">
        <v>1.5888367920270901</v>
      </c>
      <c r="GH221">
        <v>4.7671702753221603E-3</v>
      </c>
      <c r="GI221">
        <v>-2.2125445796511702E-6</v>
      </c>
      <c r="GJ221">
        <v>8.4011376092462001E-10</v>
      </c>
      <c r="GK221">
        <v>-6.0944756582233202E-2</v>
      </c>
      <c r="GL221">
        <v>-8.7290647325877699E-3</v>
      </c>
      <c r="GM221">
        <v>1.43137740804298E-3</v>
      </c>
      <c r="GN221">
        <v>-1.08861914993027E-5</v>
      </c>
      <c r="GO221">
        <v>12</v>
      </c>
      <c r="GP221">
        <v>2219</v>
      </c>
      <c r="GQ221">
        <v>4</v>
      </c>
      <c r="GR221">
        <v>38</v>
      </c>
      <c r="GS221">
        <v>3051.3</v>
      </c>
      <c r="GT221">
        <v>3051.3</v>
      </c>
      <c r="GU221">
        <v>3.5217299999999998</v>
      </c>
      <c r="GV221">
        <v>2.3828100000000001</v>
      </c>
      <c r="GW221">
        <v>1.9982899999999999</v>
      </c>
      <c r="GX221">
        <v>2.7014200000000002</v>
      </c>
      <c r="GY221">
        <v>2.0935100000000002</v>
      </c>
      <c r="GZ221">
        <v>2.34985</v>
      </c>
      <c r="HA221">
        <v>44.529299999999999</v>
      </c>
      <c r="HB221">
        <v>13.3965</v>
      </c>
      <c r="HC221">
        <v>18</v>
      </c>
      <c r="HD221">
        <v>425.952</v>
      </c>
      <c r="HE221">
        <v>640.73</v>
      </c>
      <c r="HF221">
        <v>21.110499999999998</v>
      </c>
      <c r="HG221">
        <v>31.4999</v>
      </c>
      <c r="HH221">
        <v>29.999199999999998</v>
      </c>
      <c r="HI221">
        <v>31.6816</v>
      </c>
      <c r="HJ221">
        <v>31.646899999999999</v>
      </c>
      <c r="HK221">
        <v>70.528599999999997</v>
      </c>
      <c r="HL221">
        <v>46.104999999999997</v>
      </c>
      <c r="HM221">
        <v>0</v>
      </c>
      <c r="HN221">
        <v>21.076699999999999</v>
      </c>
      <c r="HO221">
        <v>1489.14</v>
      </c>
      <c r="HP221">
        <v>19.816099999999999</v>
      </c>
      <c r="HQ221">
        <v>95.475700000000003</v>
      </c>
      <c r="HR221">
        <v>99.531800000000004</v>
      </c>
    </row>
    <row r="222" spans="1:226" x14ac:dyDescent="0.2">
      <c r="A222">
        <v>206</v>
      </c>
      <c r="B222">
        <v>1657481203.5999999</v>
      </c>
      <c r="C222">
        <v>1934.5999999046301</v>
      </c>
      <c r="D222" t="s">
        <v>771</v>
      </c>
      <c r="E222" t="s">
        <v>772</v>
      </c>
      <c r="F222">
        <v>5</v>
      </c>
      <c r="G222" t="s">
        <v>596</v>
      </c>
      <c r="H222" t="s">
        <v>354</v>
      </c>
      <c r="I222">
        <v>1657481201.0999999</v>
      </c>
      <c r="J222">
        <f t="shared" si="102"/>
        <v>4.624500431275512E-3</v>
      </c>
      <c r="K222">
        <f t="shared" si="103"/>
        <v>4.6245004312755116</v>
      </c>
      <c r="L222">
        <f t="shared" si="104"/>
        <v>52.030049056916489</v>
      </c>
      <c r="M222">
        <f t="shared" si="105"/>
        <v>1430.2466666666701</v>
      </c>
      <c r="N222">
        <f t="shared" si="106"/>
        <v>986.90742889093258</v>
      </c>
      <c r="O222">
        <f t="shared" si="107"/>
        <v>72.425839135001482</v>
      </c>
      <c r="P222">
        <f t="shared" si="108"/>
        <v>104.96102468271133</v>
      </c>
      <c r="Q222">
        <f t="shared" si="109"/>
        <v>0.21434896436804429</v>
      </c>
      <c r="R222">
        <f t="shared" si="110"/>
        <v>3.3034295920842944</v>
      </c>
      <c r="S222">
        <f t="shared" si="111"/>
        <v>0.20691109474209515</v>
      </c>
      <c r="T222">
        <f t="shared" si="112"/>
        <v>0.12996619569402013</v>
      </c>
      <c r="U222">
        <f t="shared" si="113"/>
        <v>321.52384966666733</v>
      </c>
      <c r="V222">
        <f t="shared" si="114"/>
        <v>25.8514229256714</v>
      </c>
      <c r="W222">
        <f t="shared" si="115"/>
        <v>25.050999999999998</v>
      </c>
      <c r="X222">
        <f t="shared" si="116"/>
        <v>3.1893584878180885</v>
      </c>
      <c r="Y222">
        <f t="shared" si="117"/>
        <v>49.715788429237676</v>
      </c>
      <c r="Z222">
        <f t="shared" si="118"/>
        <v>1.602705111950659</v>
      </c>
      <c r="AA222">
        <f t="shared" si="119"/>
        <v>3.2237346778314668</v>
      </c>
      <c r="AB222">
        <f t="shared" si="120"/>
        <v>1.5866533758674295</v>
      </c>
      <c r="AC222">
        <f t="shared" si="121"/>
        <v>-203.94046901925009</v>
      </c>
      <c r="AD222">
        <f t="shared" si="122"/>
        <v>32.058988138054474</v>
      </c>
      <c r="AE222">
        <f t="shared" si="123"/>
        <v>2.0557066416978813</v>
      </c>
      <c r="AF222">
        <f t="shared" si="124"/>
        <v>151.69807542716961</v>
      </c>
      <c r="AG222">
        <f t="shared" si="125"/>
        <v>100.35907913816756</v>
      </c>
      <c r="AH222">
        <f t="shared" si="126"/>
        <v>4.6259993874948222</v>
      </c>
      <c r="AI222">
        <f t="shared" si="127"/>
        <v>52.030049056916489</v>
      </c>
      <c r="AJ222">
        <v>1506.3070731734001</v>
      </c>
      <c r="AK222">
        <v>1469.0139393939401</v>
      </c>
      <c r="AL222">
        <v>3.4183264612287001</v>
      </c>
      <c r="AM222">
        <v>66.223710753450206</v>
      </c>
      <c r="AN222">
        <f t="shared" si="128"/>
        <v>4.6245004312755116</v>
      </c>
      <c r="AO222">
        <v>19.800633141086902</v>
      </c>
      <c r="AP222">
        <v>21.838515384615398</v>
      </c>
      <c r="AQ222">
        <v>-1.5177156384304699E-4</v>
      </c>
      <c r="AR222">
        <v>78.858647777801593</v>
      </c>
      <c r="AS222">
        <v>18</v>
      </c>
      <c r="AT222">
        <v>4</v>
      </c>
      <c r="AU222">
        <f t="shared" si="129"/>
        <v>1</v>
      </c>
      <c r="AV222">
        <f t="shared" si="130"/>
        <v>0</v>
      </c>
      <c r="AW222">
        <f t="shared" si="131"/>
        <v>39031.927100367451</v>
      </c>
      <c r="AX222">
        <f t="shared" si="132"/>
        <v>2000.04555555556</v>
      </c>
      <c r="AY222">
        <f t="shared" si="133"/>
        <v>1681.2385666666703</v>
      </c>
      <c r="AZ222">
        <f t="shared" si="134"/>
        <v>0.84060013633022801</v>
      </c>
      <c r="BA222">
        <f t="shared" si="135"/>
        <v>0.16075826311734009</v>
      </c>
      <c r="BB222">
        <v>2.2519999999999998</v>
      </c>
      <c r="BC222">
        <v>0.5</v>
      </c>
      <c r="BD222" t="s">
        <v>355</v>
      </c>
      <c r="BE222">
        <v>2</v>
      </c>
      <c r="BF222" t="b">
        <v>1</v>
      </c>
      <c r="BG222">
        <v>1657481201.0999999</v>
      </c>
      <c r="BH222">
        <v>1430.2466666666701</v>
      </c>
      <c r="BI222">
        <v>1478.42333333333</v>
      </c>
      <c r="BJ222">
        <v>21.839188888888899</v>
      </c>
      <c r="BK222">
        <v>19.801355555555599</v>
      </c>
      <c r="BL222">
        <v>1423.93</v>
      </c>
      <c r="BM222">
        <v>21.5331222222222</v>
      </c>
      <c r="BN222">
        <v>500.05244444444497</v>
      </c>
      <c r="BO222">
        <v>73.363866666666695</v>
      </c>
      <c r="BP222">
        <v>2.2792522222222202E-2</v>
      </c>
      <c r="BQ222">
        <v>25.231011111111101</v>
      </c>
      <c r="BR222">
        <v>25.050999999999998</v>
      </c>
      <c r="BS222">
        <v>999.9</v>
      </c>
      <c r="BT222">
        <v>0</v>
      </c>
      <c r="BU222">
        <v>0</v>
      </c>
      <c r="BV222">
        <v>10002.427777777801</v>
      </c>
      <c r="BW222">
        <v>0</v>
      </c>
      <c r="BX222">
        <v>2047.1922222222199</v>
      </c>
      <c r="BY222">
        <v>-48.177677777777802</v>
      </c>
      <c r="BZ222">
        <v>1462.17777777778</v>
      </c>
      <c r="CA222">
        <v>1508.2888888888899</v>
      </c>
      <c r="CB222">
        <v>2.0378433333333299</v>
      </c>
      <c r="CC222">
        <v>1478.42333333333</v>
      </c>
      <c r="CD222">
        <v>19.801355555555599</v>
      </c>
      <c r="CE222">
        <v>1.6022088888888899</v>
      </c>
      <c r="CF222">
        <v>1.4527044444444399</v>
      </c>
      <c r="CG222">
        <v>13.9800666666667</v>
      </c>
      <c r="CH222">
        <v>12.479233333333299</v>
      </c>
      <c r="CI222">
        <v>2000.04555555556</v>
      </c>
      <c r="CJ222">
        <v>0.97999366666666698</v>
      </c>
      <c r="CK222">
        <v>2.0005944444444399E-2</v>
      </c>
      <c r="CL222">
        <v>0</v>
      </c>
      <c r="CM222">
        <v>2.42035555555556</v>
      </c>
      <c r="CN222">
        <v>0</v>
      </c>
      <c r="CO222">
        <v>3807.3644444444399</v>
      </c>
      <c r="CP222">
        <v>16705.744444444401</v>
      </c>
      <c r="CQ222">
        <v>45.875</v>
      </c>
      <c r="CR222">
        <v>48.5</v>
      </c>
      <c r="CS222">
        <v>47.180111111111103</v>
      </c>
      <c r="CT222">
        <v>46.125</v>
      </c>
      <c r="CU222">
        <v>45.061999999999998</v>
      </c>
      <c r="CV222">
        <v>1960.03555555556</v>
      </c>
      <c r="CW222">
        <v>40.01</v>
      </c>
      <c r="CX222">
        <v>0</v>
      </c>
      <c r="CY222">
        <v>1651547988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3.5000000000000003E-2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-48.0565225</v>
      </c>
      <c r="DO222">
        <v>-1.4146727954970499</v>
      </c>
      <c r="DP222">
        <v>0.27389287183815098</v>
      </c>
      <c r="DQ222">
        <v>0</v>
      </c>
      <c r="DR222">
        <v>2.0549840000000001</v>
      </c>
      <c r="DS222">
        <v>-0.11125823639775199</v>
      </c>
      <c r="DT222">
        <v>1.0842662910927401E-2</v>
      </c>
      <c r="DU222">
        <v>0</v>
      </c>
      <c r="DV222">
        <v>0</v>
      </c>
      <c r="DW222">
        <v>2</v>
      </c>
      <c r="DX222" t="s">
        <v>357</v>
      </c>
      <c r="DY222">
        <v>2.82674</v>
      </c>
      <c r="DZ222">
        <v>2.6390899999999999</v>
      </c>
      <c r="EA222">
        <v>0.16968800000000001</v>
      </c>
      <c r="EB222">
        <v>0.173154</v>
      </c>
      <c r="EC222">
        <v>7.7528600000000003E-2</v>
      </c>
      <c r="ED222">
        <v>7.2492000000000001E-2</v>
      </c>
      <c r="EE222">
        <v>23108.1</v>
      </c>
      <c r="EF222">
        <v>20117.2</v>
      </c>
      <c r="EG222">
        <v>24937.1</v>
      </c>
      <c r="EH222">
        <v>23715.5</v>
      </c>
      <c r="EI222">
        <v>39312.9</v>
      </c>
      <c r="EJ222">
        <v>36447.4</v>
      </c>
      <c r="EK222">
        <v>45129.5</v>
      </c>
      <c r="EL222">
        <v>42353.1</v>
      </c>
      <c r="EM222">
        <v>1.7359199999999999</v>
      </c>
      <c r="EN222">
        <v>2.05965</v>
      </c>
      <c r="EO222">
        <v>1.5609E-3</v>
      </c>
      <c r="EP222">
        <v>0</v>
      </c>
      <c r="EQ222">
        <v>25.0228</v>
      </c>
      <c r="ER222">
        <v>999.9</v>
      </c>
      <c r="ES222">
        <v>32.841000000000001</v>
      </c>
      <c r="ET222">
        <v>39.619</v>
      </c>
      <c r="EU222">
        <v>32.514600000000002</v>
      </c>
      <c r="EV222">
        <v>50.910899999999998</v>
      </c>
      <c r="EW222">
        <v>29.166699999999999</v>
      </c>
      <c r="EX222">
        <v>2</v>
      </c>
      <c r="EY222">
        <v>0.31404199999999999</v>
      </c>
      <c r="EZ222">
        <v>4.1930399999999999</v>
      </c>
      <c r="FA222">
        <v>20.193899999999999</v>
      </c>
      <c r="FB222">
        <v>5.2331599999999998</v>
      </c>
      <c r="FC222">
        <v>11.992000000000001</v>
      </c>
      <c r="FD222">
        <v>4.9557500000000001</v>
      </c>
      <c r="FE222">
        <v>3.3039800000000001</v>
      </c>
      <c r="FF222">
        <v>348.3</v>
      </c>
      <c r="FG222">
        <v>9999</v>
      </c>
      <c r="FH222">
        <v>9999</v>
      </c>
      <c r="FI222">
        <v>6260.3</v>
      </c>
      <c r="FJ222">
        <v>1.86816</v>
      </c>
      <c r="FK222">
        <v>1.8640099999999999</v>
      </c>
      <c r="FL222">
        <v>1.87138</v>
      </c>
      <c r="FM222">
        <v>1.8625100000000001</v>
      </c>
      <c r="FN222">
        <v>1.86188</v>
      </c>
      <c r="FO222">
        <v>1.8682399999999999</v>
      </c>
      <c r="FP222">
        <v>1.8583700000000001</v>
      </c>
      <c r="FQ222">
        <v>1.8646199999999999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6.35</v>
      </c>
      <c r="GF222">
        <v>0.30599999999999999</v>
      </c>
      <c r="GG222">
        <v>1.5888367920270901</v>
      </c>
      <c r="GH222">
        <v>4.7671702753221603E-3</v>
      </c>
      <c r="GI222">
        <v>-2.2125445796511702E-6</v>
      </c>
      <c r="GJ222">
        <v>8.4011376092462001E-10</v>
      </c>
      <c r="GK222">
        <v>-6.0944756582233202E-2</v>
      </c>
      <c r="GL222">
        <v>-8.7290647325877699E-3</v>
      </c>
      <c r="GM222">
        <v>1.43137740804298E-3</v>
      </c>
      <c r="GN222">
        <v>-1.08861914993027E-5</v>
      </c>
      <c r="GO222">
        <v>12</v>
      </c>
      <c r="GP222">
        <v>2219</v>
      </c>
      <c r="GQ222">
        <v>4</v>
      </c>
      <c r="GR222">
        <v>38</v>
      </c>
      <c r="GS222">
        <v>3051.4</v>
      </c>
      <c r="GT222">
        <v>3051.4</v>
      </c>
      <c r="GU222">
        <v>3.5497999999999998</v>
      </c>
      <c r="GV222">
        <v>2.3779300000000001</v>
      </c>
      <c r="GW222">
        <v>1.9982899999999999</v>
      </c>
      <c r="GX222">
        <v>2.7002000000000002</v>
      </c>
      <c r="GY222">
        <v>2.0935100000000002</v>
      </c>
      <c r="GZ222">
        <v>2.4218799999999998</v>
      </c>
      <c r="HA222">
        <v>44.529299999999999</v>
      </c>
      <c r="HB222">
        <v>13.3965</v>
      </c>
      <c r="HC222">
        <v>18</v>
      </c>
      <c r="HD222">
        <v>426.04899999999998</v>
      </c>
      <c r="HE222">
        <v>640.80799999999999</v>
      </c>
      <c r="HF222">
        <v>21.073899999999998</v>
      </c>
      <c r="HG222">
        <v>31.486000000000001</v>
      </c>
      <c r="HH222">
        <v>29.999099999999999</v>
      </c>
      <c r="HI222">
        <v>31.669899999999998</v>
      </c>
      <c r="HJ222">
        <v>31.633099999999999</v>
      </c>
      <c r="HK222">
        <v>71.155799999999999</v>
      </c>
      <c r="HL222">
        <v>46.104999999999997</v>
      </c>
      <c r="HM222">
        <v>0</v>
      </c>
      <c r="HN222">
        <v>21.026199999999999</v>
      </c>
      <c r="HO222">
        <v>1509.21</v>
      </c>
      <c r="HP222">
        <v>19.815899999999999</v>
      </c>
      <c r="HQ222">
        <v>95.4786</v>
      </c>
      <c r="HR222">
        <v>99.534300000000002</v>
      </c>
    </row>
    <row r="223" spans="1:226" x14ac:dyDescent="0.2">
      <c r="A223">
        <v>207</v>
      </c>
      <c r="B223">
        <v>1657481208.5999999</v>
      </c>
      <c r="C223">
        <v>1939.5999999046301</v>
      </c>
      <c r="D223" t="s">
        <v>773</v>
      </c>
      <c r="E223" t="s">
        <v>774</v>
      </c>
      <c r="F223">
        <v>5</v>
      </c>
      <c r="G223" t="s">
        <v>596</v>
      </c>
      <c r="H223" t="s">
        <v>354</v>
      </c>
      <c r="I223">
        <v>1657481205.8</v>
      </c>
      <c r="J223">
        <f t="shared" si="102"/>
        <v>4.5983666139473856E-3</v>
      </c>
      <c r="K223">
        <f t="shared" si="103"/>
        <v>4.5983666139473858</v>
      </c>
      <c r="L223">
        <f t="shared" si="104"/>
        <v>51.456998301710939</v>
      </c>
      <c r="M223">
        <f t="shared" si="105"/>
        <v>1445.9680000000001</v>
      </c>
      <c r="N223">
        <f t="shared" si="106"/>
        <v>1003.9711716649555</v>
      </c>
      <c r="O223">
        <f t="shared" si="107"/>
        <v>73.67800776544847</v>
      </c>
      <c r="P223">
        <f t="shared" si="108"/>
        <v>106.11464207275377</v>
      </c>
      <c r="Q223">
        <f t="shared" si="109"/>
        <v>0.21300309993286992</v>
      </c>
      <c r="R223">
        <f t="shared" si="110"/>
        <v>3.2941060508822035</v>
      </c>
      <c r="S223">
        <f t="shared" si="111"/>
        <v>0.20563659780238353</v>
      </c>
      <c r="T223">
        <f t="shared" si="112"/>
        <v>0.12916350047885047</v>
      </c>
      <c r="U223">
        <f t="shared" si="113"/>
        <v>321.52004640000001</v>
      </c>
      <c r="V223">
        <f t="shared" si="114"/>
        <v>25.861287864779037</v>
      </c>
      <c r="W223">
        <f t="shared" si="115"/>
        <v>25.052600000000002</v>
      </c>
      <c r="X223">
        <f t="shared" si="116"/>
        <v>3.1896626184942378</v>
      </c>
      <c r="Y223">
        <f t="shared" si="117"/>
        <v>49.693701620171467</v>
      </c>
      <c r="Z223">
        <f t="shared" si="118"/>
        <v>1.6021970326995905</v>
      </c>
      <c r="AA223">
        <f t="shared" si="119"/>
        <v>3.2241450736469854</v>
      </c>
      <c r="AB223">
        <f t="shared" si="120"/>
        <v>1.5874655857946474</v>
      </c>
      <c r="AC223">
        <f t="shared" si="121"/>
        <v>-202.7879676750797</v>
      </c>
      <c r="AD223">
        <f t="shared" si="122"/>
        <v>32.064207689706791</v>
      </c>
      <c r="AE223">
        <f t="shared" si="123"/>
        <v>2.0618994792453607</v>
      </c>
      <c r="AF223">
        <f t="shared" si="124"/>
        <v>152.85818589387247</v>
      </c>
      <c r="AG223">
        <f t="shared" si="125"/>
        <v>100.41648134711548</v>
      </c>
      <c r="AH223">
        <f t="shared" si="126"/>
        <v>4.6136170522452922</v>
      </c>
      <c r="AI223">
        <f t="shared" si="127"/>
        <v>51.456998301710939</v>
      </c>
      <c r="AJ223">
        <v>1523.2637235766899</v>
      </c>
      <c r="AK223">
        <v>1486.13309090909</v>
      </c>
      <c r="AL223">
        <v>3.4417910880160298</v>
      </c>
      <c r="AM223">
        <v>66.223710753450206</v>
      </c>
      <c r="AN223">
        <f t="shared" si="128"/>
        <v>4.5983666139473858</v>
      </c>
      <c r="AO223">
        <v>19.800322730420898</v>
      </c>
      <c r="AP223">
        <v>21.826913986013999</v>
      </c>
      <c r="AQ223">
        <v>-8.7868824313292395E-5</v>
      </c>
      <c r="AR223">
        <v>78.858647777801593</v>
      </c>
      <c r="AS223">
        <v>18</v>
      </c>
      <c r="AT223">
        <v>4</v>
      </c>
      <c r="AU223">
        <f t="shared" si="129"/>
        <v>1</v>
      </c>
      <c r="AV223">
        <f t="shared" si="130"/>
        <v>0</v>
      </c>
      <c r="AW223">
        <f t="shared" si="131"/>
        <v>38886.439734734289</v>
      </c>
      <c r="AX223">
        <f t="shared" si="132"/>
        <v>2000.021</v>
      </c>
      <c r="AY223">
        <f t="shared" si="133"/>
        <v>1681.2180000000001</v>
      </c>
      <c r="AZ223">
        <f t="shared" si="134"/>
        <v>0.84060017369817619</v>
      </c>
      <c r="BA223">
        <f t="shared" si="135"/>
        <v>0.16075833523748001</v>
      </c>
      <c r="BB223">
        <v>2.2519999999999998</v>
      </c>
      <c r="BC223">
        <v>0.5</v>
      </c>
      <c r="BD223" t="s">
        <v>355</v>
      </c>
      <c r="BE223">
        <v>2</v>
      </c>
      <c r="BF223" t="b">
        <v>1</v>
      </c>
      <c r="BG223">
        <v>1657481205.8</v>
      </c>
      <c r="BH223">
        <v>1445.9680000000001</v>
      </c>
      <c r="BI223">
        <v>1494.2070000000001</v>
      </c>
      <c r="BJ223">
        <v>21.83229</v>
      </c>
      <c r="BK223">
        <v>19.799399999999999</v>
      </c>
      <c r="BL223">
        <v>1439.5940000000001</v>
      </c>
      <c r="BM223">
        <v>21.52646</v>
      </c>
      <c r="BN223">
        <v>499.93020000000001</v>
      </c>
      <c r="BO223">
        <v>73.363619999999997</v>
      </c>
      <c r="BP223">
        <v>2.295707E-2</v>
      </c>
      <c r="BQ223">
        <v>25.233149999999998</v>
      </c>
      <c r="BR223">
        <v>25.052600000000002</v>
      </c>
      <c r="BS223">
        <v>999.9</v>
      </c>
      <c r="BT223">
        <v>0</v>
      </c>
      <c r="BU223">
        <v>0</v>
      </c>
      <c r="BV223">
        <v>9963.6849999999995</v>
      </c>
      <c r="BW223">
        <v>0</v>
      </c>
      <c r="BX223">
        <v>2046.463</v>
      </c>
      <c r="BY223">
        <v>-48.239669999999997</v>
      </c>
      <c r="BZ223">
        <v>1478.239</v>
      </c>
      <c r="CA223">
        <v>1524.3879999999999</v>
      </c>
      <c r="CB223">
        <v>2.0329229999999998</v>
      </c>
      <c r="CC223">
        <v>1494.2070000000001</v>
      </c>
      <c r="CD223">
        <v>19.799399999999999</v>
      </c>
      <c r="CE223">
        <v>1.6016969999999999</v>
      </c>
      <c r="CF223">
        <v>1.4525539999999999</v>
      </c>
      <c r="CG223">
        <v>13.975160000000001</v>
      </c>
      <c r="CH223">
        <v>12.477679999999999</v>
      </c>
      <c r="CI223">
        <v>2000.021</v>
      </c>
      <c r="CJ223">
        <v>0.97999309999999995</v>
      </c>
      <c r="CK223">
        <v>2.0006530000000002E-2</v>
      </c>
      <c r="CL223">
        <v>0</v>
      </c>
      <c r="CM223">
        <v>2.4590800000000002</v>
      </c>
      <c r="CN223">
        <v>0</v>
      </c>
      <c r="CO223">
        <v>3805.7089999999998</v>
      </c>
      <c r="CP223">
        <v>16705.54</v>
      </c>
      <c r="CQ223">
        <v>45.918399999999998</v>
      </c>
      <c r="CR223">
        <v>48.5</v>
      </c>
      <c r="CS223">
        <v>47.186999999999998</v>
      </c>
      <c r="CT223">
        <v>46.125</v>
      </c>
      <c r="CU223">
        <v>45.061999999999998</v>
      </c>
      <c r="CV223">
        <v>1960.009</v>
      </c>
      <c r="CW223">
        <v>40.012</v>
      </c>
      <c r="CX223">
        <v>0</v>
      </c>
      <c r="CY223">
        <v>1651547992.8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3.5000000000000003E-2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-48.163482500000001</v>
      </c>
      <c r="DO223">
        <v>-0.32076585365837601</v>
      </c>
      <c r="DP223">
        <v>0.19096515374211601</v>
      </c>
      <c r="DQ223">
        <v>0</v>
      </c>
      <c r="DR223">
        <v>2.0447847499999998</v>
      </c>
      <c r="DS223">
        <v>-0.105937148217637</v>
      </c>
      <c r="DT223">
        <v>1.03568219033399E-2</v>
      </c>
      <c r="DU223">
        <v>0</v>
      </c>
      <c r="DV223">
        <v>0</v>
      </c>
      <c r="DW223">
        <v>2</v>
      </c>
      <c r="DX223" t="s">
        <v>357</v>
      </c>
      <c r="DY223">
        <v>2.8266200000000001</v>
      </c>
      <c r="DZ223">
        <v>2.6391800000000001</v>
      </c>
      <c r="EA223">
        <v>0.1709</v>
      </c>
      <c r="EB223">
        <v>0.17438400000000001</v>
      </c>
      <c r="EC223">
        <v>7.7505400000000002E-2</v>
      </c>
      <c r="ED223">
        <v>7.2486700000000001E-2</v>
      </c>
      <c r="EE223">
        <v>23075.4</v>
      </c>
      <c r="EF223">
        <v>20087.8</v>
      </c>
      <c r="EG223">
        <v>24938.2</v>
      </c>
      <c r="EH223">
        <v>23716.2</v>
      </c>
      <c r="EI223">
        <v>39315.199999999997</v>
      </c>
      <c r="EJ223">
        <v>36448.699999999997</v>
      </c>
      <c r="EK223">
        <v>45131</v>
      </c>
      <c r="EL223">
        <v>42354.3</v>
      </c>
      <c r="EM223">
        <v>1.73577</v>
      </c>
      <c r="EN223">
        <v>2.0598000000000001</v>
      </c>
      <c r="EO223">
        <v>9.2387199999999995E-4</v>
      </c>
      <c r="EP223">
        <v>0</v>
      </c>
      <c r="EQ223">
        <v>25.038599999999999</v>
      </c>
      <c r="ER223">
        <v>999.9</v>
      </c>
      <c r="ES223">
        <v>32.817</v>
      </c>
      <c r="ET223">
        <v>39.64</v>
      </c>
      <c r="EU223">
        <v>32.531300000000002</v>
      </c>
      <c r="EV223">
        <v>51.6708</v>
      </c>
      <c r="EW223">
        <v>29.286899999999999</v>
      </c>
      <c r="EX223">
        <v>2</v>
      </c>
      <c r="EY223">
        <v>0.31348799999999999</v>
      </c>
      <c r="EZ223">
        <v>4.2867699999999997</v>
      </c>
      <c r="FA223">
        <v>20.191700000000001</v>
      </c>
      <c r="FB223">
        <v>5.2339099999999998</v>
      </c>
      <c r="FC223">
        <v>11.992000000000001</v>
      </c>
      <c r="FD223">
        <v>4.9556500000000003</v>
      </c>
      <c r="FE223">
        <v>3.3039499999999999</v>
      </c>
      <c r="FF223">
        <v>348.3</v>
      </c>
      <c r="FG223">
        <v>9999</v>
      </c>
      <c r="FH223">
        <v>9999</v>
      </c>
      <c r="FI223">
        <v>6260.3</v>
      </c>
      <c r="FJ223">
        <v>1.86815</v>
      </c>
      <c r="FK223">
        <v>1.8640099999999999</v>
      </c>
      <c r="FL223">
        <v>1.87137</v>
      </c>
      <c r="FM223">
        <v>1.8625</v>
      </c>
      <c r="FN223">
        <v>1.86188</v>
      </c>
      <c r="FO223">
        <v>1.8682700000000001</v>
      </c>
      <c r="FP223">
        <v>1.8583700000000001</v>
      </c>
      <c r="FQ223">
        <v>1.8646199999999999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6.4</v>
      </c>
      <c r="GF223">
        <v>0.30559999999999998</v>
      </c>
      <c r="GG223">
        <v>1.5888367920270901</v>
      </c>
      <c r="GH223">
        <v>4.7671702753221603E-3</v>
      </c>
      <c r="GI223">
        <v>-2.2125445796511702E-6</v>
      </c>
      <c r="GJ223">
        <v>8.4011376092462001E-10</v>
      </c>
      <c r="GK223">
        <v>-6.0944756582233202E-2</v>
      </c>
      <c r="GL223">
        <v>-8.7290647325877699E-3</v>
      </c>
      <c r="GM223">
        <v>1.43137740804298E-3</v>
      </c>
      <c r="GN223">
        <v>-1.08861914993027E-5</v>
      </c>
      <c r="GO223">
        <v>12</v>
      </c>
      <c r="GP223">
        <v>2219</v>
      </c>
      <c r="GQ223">
        <v>4</v>
      </c>
      <c r="GR223">
        <v>38</v>
      </c>
      <c r="GS223">
        <v>3051.5</v>
      </c>
      <c r="GT223">
        <v>3051.5</v>
      </c>
      <c r="GU223">
        <v>3.5803199999999999</v>
      </c>
      <c r="GV223">
        <v>2.3742700000000001</v>
      </c>
      <c r="GW223">
        <v>1.9982899999999999</v>
      </c>
      <c r="GX223">
        <v>2.7014200000000002</v>
      </c>
      <c r="GY223">
        <v>2.0935100000000002</v>
      </c>
      <c r="GZ223">
        <v>2.4267599999999998</v>
      </c>
      <c r="HA223">
        <v>44.557299999999998</v>
      </c>
      <c r="HB223">
        <v>13.3965</v>
      </c>
      <c r="HC223">
        <v>18</v>
      </c>
      <c r="HD223">
        <v>425.87599999999998</v>
      </c>
      <c r="HE223">
        <v>640.78300000000002</v>
      </c>
      <c r="HF223">
        <v>21.03</v>
      </c>
      <c r="HG223">
        <v>31.472300000000001</v>
      </c>
      <c r="HH223">
        <v>29.999400000000001</v>
      </c>
      <c r="HI223">
        <v>31.656700000000001</v>
      </c>
      <c r="HJ223">
        <v>31.619199999999999</v>
      </c>
      <c r="HK223">
        <v>71.696399999999997</v>
      </c>
      <c r="HL223">
        <v>46.104999999999997</v>
      </c>
      <c r="HM223">
        <v>0</v>
      </c>
      <c r="HN223">
        <v>20.973800000000001</v>
      </c>
      <c r="HO223">
        <v>1522.6</v>
      </c>
      <c r="HP223">
        <v>19.833200000000001</v>
      </c>
      <c r="HQ223">
        <v>95.482200000000006</v>
      </c>
      <c r="HR223">
        <v>99.537000000000006</v>
      </c>
    </row>
    <row r="224" spans="1:226" x14ac:dyDescent="0.2">
      <c r="A224">
        <v>208</v>
      </c>
      <c r="B224">
        <v>1657481213.5999999</v>
      </c>
      <c r="C224">
        <v>1944.5999999046301</v>
      </c>
      <c r="D224" t="s">
        <v>775</v>
      </c>
      <c r="E224" t="s">
        <v>776</v>
      </c>
      <c r="F224">
        <v>5</v>
      </c>
      <c r="G224" t="s">
        <v>596</v>
      </c>
      <c r="H224" t="s">
        <v>354</v>
      </c>
      <c r="I224">
        <v>1657481211.0999999</v>
      </c>
      <c r="J224">
        <f t="shared" si="102"/>
        <v>4.5877073575534087E-3</v>
      </c>
      <c r="K224">
        <f t="shared" si="103"/>
        <v>4.5877073575534091</v>
      </c>
      <c r="L224">
        <f t="shared" si="104"/>
        <v>50.928914796089593</v>
      </c>
      <c r="M224">
        <f t="shared" si="105"/>
        <v>1463.85111111111</v>
      </c>
      <c r="N224">
        <f t="shared" si="106"/>
        <v>1024.0721078534971</v>
      </c>
      <c r="O224">
        <f t="shared" si="107"/>
        <v>75.152636915854885</v>
      </c>
      <c r="P224">
        <f t="shared" si="108"/>
        <v>107.42629372339303</v>
      </c>
      <c r="Q224">
        <f t="shared" si="109"/>
        <v>0.21234917529919442</v>
      </c>
      <c r="R224">
        <f t="shared" si="110"/>
        <v>3.2973984361672253</v>
      </c>
      <c r="S224">
        <f t="shared" si="111"/>
        <v>0.20503403793229263</v>
      </c>
      <c r="T224">
        <f t="shared" si="112"/>
        <v>0.12878251622951981</v>
      </c>
      <c r="U224">
        <f t="shared" si="113"/>
        <v>321.51806200000016</v>
      </c>
      <c r="V224">
        <f t="shared" si="114"/>
        <v>25.868698278949175</v>
      </c>
      <c r="W224">
        <f t="shared" si="115"/>
        <v>25.053911111111098</v>
      </c>
      <c r="X224">
        <f t="shared" si="116"/>
        <v>3.189911855579008</v>
      </c>
      <c r="Y224">
        <f t="shared" si="117"/>
        <v>49.655046556251271</v>
      </c>
      <c r="Z224">
        <f t="shared" si="118"/>
        <v>1.6014775003348212</v>
      </c>
      <c r="AA224">
        <f t="shared" si="119"/>
        <v>3.2252059184369144</v>
      </c>
      <c r="AB224">
        <f t="shared" si="120"/>
        <v>1.5884343552441869</v>
      </c>
      <c r="AC224">
        <f t="shared" si="121"/>
        <v>-202.31789446810532</v>
      </c>
      <c r="AD224">
        <f t="shared" si="122"/>
        <v>32.845849217061271</v>
      </c>
      <c r="AE224">
        <f t="shared" si="123"/>
        <v>2.1101268556900372</v>
      </c>
      <c r="AF224">
        <f t="shared" si="124"/>
        <v>154.15614360464616</v>
      </c>
      <c r="AG224">
        <f t="shared" si="125"/>
        <v>99.639404388499742</v>
      </c>
      <c r="AH224">
        <f t="shared" si="126"/>
        <v>4.5924936346753062</v>
      </c>
      <c r="AI224">
        <f t="shared" si="127"/>
        <v>50.928914796089593</v>
      </c>
      <c r="AJ224">
        <v>1540.3859227236601</v>
      </c>
      <c r="AK224">
        <v>1503.42109090909</v>
      </c>
      <c r="AL224">
        <v>3.4608666811680799</v>
      </c>
      <c r="AM224">
        <v>66.223710753450206</v>
      </c>
      <c r="AN224">
        <f t="shared" si="128"/>
        <v>4.5877073575534091</v>
      </c>
      <c r="AO224">
        <v>19.797382911521499</v>
      </c>
      <c r="AP224">
        <v>21.8192503496504</v>
      </c>
      <c r="AQ224">
        <v>-4.8261273632281199E-5</v>
      </c>
      <c r="AR224">
        <v>78.858647777801593</v>
      </c>
      <c r="AS224">
        <v>18</v>
      </c>
      <c r="AT224">
        <v>4</v>
      </c>
      <c r="AU224">
        <f t="shared" si="129"/>
        <v>1</v>
      </c>
      <c r="AV224">
        <f t="shared" si="130"/>
        <v>0</v>
      </c>
      <c r="AW224">
        <f t="shared" si="131"/>
        <v>38936.974316619642</v>
      </c>
      <c r="AX224">
        <f t="shared" si="132"/>
        <v>2000.0088888888899</v>
      </c>
      <c r="AY224">
        <f t="shared" si="133"/>
        <v>1681.2078000000008</v>
      </c>
      <c r="AZ224">
        <f t="shared" si="134"/>
        <v>0.84060016399927107</v>
      </c>
      <c r="BA224">
        <f t="shared" si="135"/>
        <v>0.16075831651859324</v>
      </c>
      <c r="BB224">
        <v>2.2519999999999998</v>
      </c>
      <c r="BC224">
        <v>0.5</v>
      </c>
      <c r="BD224" t="s">
        <v>355</v>
      </c>
      <c r="BE224">
        <v>2</v>
      </c>
      <c r="BF224" t="b">
        <v>1</v>
      </c>
      <c r="BG224">
        <v>1657481211.0999999</v>
      </c>
      <c r="BH224">
        <v>1463.85111111111</v>
      </c>
      <c r="BI224">
        <v>1511.7666666666701</v>
      </c>
      <c r="BJ224">
        <v>21.8226333333333</v>
      </c>
      <c r="BK224">
        <v>19.7988888888889</v>
      </c>
      <c r="BL224">
        <v>1457.4144444444401</v>
      </c>
      <c r="BM224">
        <v>21.517133333333302</v>
      </c>
      <c r="BN224">
        <v>499.89511111111102</v>
      </c>
      <c r="BO224">
        <v>73.362688888888897</v>
      </c>
      <c r="BP224">
        <v>2.3390411111111099E-2</v>
      </c>
      <c r="BQ224">
        <v>25.238677777777799</v>
      </c>
      <c r="BR224">
        <v>25.053911111111098</v>
      </c>
      <c r="BS224">
        <v>999.9</v>
      </c>
      <c r="BT224">
        <v>0</v>
      </c>
      <c r="BU224">
        <v>0</v>
      </c>
      <c r="BV224">
        <v>9977.5</v>
      </c>
      <c r="BW224">
        <v>0</v>
      </c>
      <c r="BX224">
        <v>2044.7155555555601</v>
      </c>
      <c r="BY224">
        <v>-47.916499999999999</v>
      </c>
      <c r="BZ224">
        <v>1496.5088888888899</v>
      </c>
      <c r="CA224">
        <v>1542.30555555556</v>
      </c>
      <c r="CB224">
        <v>2.0237388888888899</v>
      </c>
      <c r="CC224">
        <v>1511.7666666666701</v>
      </c>
      <c r="CD224">
        <v>19.7988888888889</v>
      </c>
      <c r="CE224">
        <v>1.60096555555556</v>
      </c>
      <c r="CF224">
        <v>1.4525011111111099</v>
      </c>
      <c r="CG224">
        <v>13.9681</v>
      </c>
      <c r="CH224">
        <v>12.4771</v>
      </c>
      <c r="CI224">
        <v>2000.0088888888899</v>
      </c>
      <c r="CJ224">
        <v>0.97999333333333305</v>
      </c>
      <c r="CK224">
        <v>2.0006288888888901E-2</v>
      </c>
      <c r="CL224">
        <v>0</v>
      </c>
      <c r="CM224">
        <v>2.5969222222222199</v>
      </c>
      <c r="CN224">
        <v>0</v>
      </c>
      <c r="CO224">
        <v>3803.5722222222198</v>
      </c>
      <c r="CP224">
        <v>16705.433333333302</v>
      </c>
      <c r="CQ224">
        <v>45.936999999999998</v>
      </c>
      <c r="CR224">
        <v>48.527555555555601</v>
      </c>
      <c r="CS224">
        <v>47.186999999999998</v>
      </c>
      <c r="CT224">
        <v>46.152555555555601</v>
      </c>
      <c r="CU224">
        <v>45.061999999999998</v>
      </c>
      <c r="CV224">
        <v>1959.9977777777799</v>
      </c>
      <c r="CW224">
        <v>40.011111111111099</v>
      </c>
      <c r="CX224">
        <v>0</v>
      </c>
      <c r="CY224">
        <v>1651547998.2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3.5000000000000003E-2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-48.129370000000002</v>
      </c>
      <c r="DO224">
        <v>-0.68000150093804101</v>
      </c>
      <c r="DP224">
        <v>0.22279939542108301</v>
      </c>
      <c r="DQ224">
        <v>0</v>
      </c>
      <c r="DR224">
        <v>2.0377977500000002</v>
      </c>
      <c r="DS224">
        <v>-9.3961013133211604E-2</v>
      </c>
      <c r="DT224">
        <v>9.1743273561335492E-3</v>
      </c>
      <c r="DU224">
        <v>1</v>
      </c>
      <c r="DV224">
        <v>1</v>
      </c>
      <c r="DW224">
        <v>2</v>
      </c>
      <c r="DX224" t="s">
        <v>383</v>
      </c>
      <c r="DY224">
        <v>2.8264999999999998</v>
      </c>
      <c r="DZ224">
        <v>2.6399900000000001</v>
      </c>
      <c r="EA224">
        <v>0.17210800000000001</v>
      </c>
      <c r="EB224">
        <v>0.17547599999999999</v>
      </c>
      <c r="EC224">
        <v>7.7485600000000002E-2</v>
      </c>
      <c r="ED224">
        <v>7.2497300000000001E-2</v>
      </c>
      <c r="EE224">
        <v>23042.9</v>
      </c>
      <c r="EF224">
        <v>20061.5</v>
      </c>
      <c r="EG224">
        <v>24939.3</v>
      </c>
      <c r="EH224">
        <v>23716.400000000001</v>
      </c>
      <c r="EI224">
        <v>39317.699999999997</v>
      </c>
      <c r="EJ224">
        <v>36448.800000000003</v>
      </c>
      <c r="EK224">
        <v>45132.800000000003</v>
      </c>
      <c r="EL224">
        <v>42354.8</v>
      </c>
      <c r="EM224">
        <v>1.7356</v>
      </c>
      <c r="EN224">
        <v>2.0600499999999999</v>
      </c>
      <c r="EO224">
        <v>3.1665000000000003E-4</v>
      </c>
      <c r="EP224">
        <v>0</v>
      </c>
      <c r="EQ224">
        <v>25.053799999999999</v>
      </c>
      <c r="ER224">
        <v>999.9</v>
      </c>
      <c r="ES224">
        <v>32.786000000000001</v>
      </c>
      <c r="ET224">
        <v>39.65</v>
      </c>
      <c r="EU224">
        <v>32.514299999999999</v>
      </c>
      <c r="EV224">
        <v>51.770899999999997</v>
      </c>
      <c r="EW224">
        <v>29.390999999999998</v>
      </c>
      <c r="EX224">
        <v>2</v>
      </c>
      <c r="EY224">
        <v>0.31287599999999999</v>
      </c>
      <c r="EZ224">
        <v>4.3666</v>
      </c>
      <c r="FA224">
        <v>20.189699999999998</v>
      </c>
      <c r="FB224">
        <v>5.2340600000000004</v>
      </c>
      <c r="FC224">
        <v>11.992000000000001</v>
      </c>
      <c r="FD224">
        <v>4.9557000000000002</v>
      </c>
      <c r="FE224">
        <v>3.3039499999999999</v>
      </c>
      <c r="FF224">
        <v>348.3</v>
      </c>
      <c r="FG224">
        <v>9999</v>
      </c>
      <c r="FH224">
        <v>9999</v>
      </c>
      <c r="FI224">
        <v>6260.6</v>
      </c>
      <c r="FJ224">
        <v>1.86818</v>
      </c>
      <c r="FK224">
        <v>1.8640099999999999</v>
      </c>
      <c r="FL224">
        <v>1.8713599999999999</v>
      </c>
      <c r="FM224">
        <v>1.8625</v>
      </c>
      <c r="FN224">
        <v>1.86188</v>
      </c>
      <c r="FO224">
        <v>1.8682700000000001</v>
      </c>
      <c r="FP224">
        <v>1.8583700000000001</v>
      </c>
      <c r="FQ224">
        <v>1.8646199999999999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6.47</v>
      </c>
      <c r="GF224">
        <v>0.3054</v>
      </c>
      <c r="GG224">
        <v>1.5888367920270901</v>
      </c>
      <c r="GH224">
        <v>4.7671702753221603E-3</v>
      </c>
      <c r="GI224">
        <v>-2.2125445796511702E-6</v>
      </c>
      <c r="GJ224">
        <v>8.4011376092462001E-10</v>
      </c>
      <c r="GK224">
        <v>-6.0944756582233202E-2</v>
      </c>
      <c r="GL224">
        <v>-8.7290647325877699E-3</v>
      </c>
      <c r="GM224">
        <v>1.43137740804298E-3</v>
      </c>
      <c r="GN224">
        <v>-1.08861914993027E-5</v>
      </c>
      <c r="GO224">
        <v>12</v>
      </c>
      <c r="GP224">
        <v>2219</v>
      </c>
      <c r="GQ224">
        <v>4</v>
      </c>
      <c r="GR224">
        <v>38</v>
      </c>
      <c r="GS224">
        <v>3051.6</v>
      </c>
      <c r="GT224">
        <v>3051.6</v>
      </c>
      <c r="GU224">
        <v>3.6084000000000001</v>
      </c>
      <c r="GV224">
        <v>2.3791500000000001</v>
      </c>
      <c r="GW224">
        <v>1.9982899999999999</v>
      </c>
      <c r="GX224">
        <v>2.7014200000000002</v>
      </c>
      <c r="GY224">
        <v>2.0935100000000002</v>
      </c>
      <c r="GZ224">
        <v>2.36084</v>
      </c>
      <c r="HA224">
        <v>44.557299999999998</v>
      </c>
      <c r="HB224">
        <v>13.3878</v>
      </c>
      <c r="HC224">
        <v>18</v>
      </c>
      <c r="HD224">
        <v>425.69499999999999</v>
      </c>
      <c r="HE224">
        <v>640.85900000000004</v>
      </c>
      <c r="HF224">
        <v>20.980899999999998</v>
      </c>
      <c r="HG224">
        <v>31.459</v>
      </c>
      <c r="HH224">
        <v>29.999500000000001</v>
      </c>
      <c r="HI224">
        <v>31.6448</v>
      </c>
      <c r="HJ224">
        <v>31.607099999999999</v>
      </c>
      <c r="HK224">
        <v>72.242699999999999</v>
      </c>
      <c r="HL224">
        <v>46.104999999999997</v>
      </c>
      <c r="HM224">
        <v>0</v>
      </c>
      <c r="HN224">
        <v>20.919899999999998</v>
      </c>
      <c r="HO224">
        <v>1542.88</v>
      </c>
      <c r="HP224">
        <v>19.844799999999999</v>
      </c>
      <c r="HQ224">
        <v>95.486199999999997</v>
      </c>
      <c r="HR224">
        <v>99.538200000000003</v>
      </c>
    </row>
    <row r="225" spans="1:226" x14ac:dyDescent="0.2">
      <c r="A225">
        <v>209</v>
      </c>
      <c r="B225">
        <v>1657481218.5999999</v>
      </c>
      <c r="C225">
        <v>1949.5999999046301</v>
      </c>
      <c r="D225" t="s">
        <v>777</v>
      </c>
      <c r="E225" t="s">
        <v>778</v>
      </c>
      <c r="F225">
        <v>5</v>
      </c>
      <c r="G225" t="s">
        <v>596</v>
      </c>
      <c r="H225" t="s">
        <v>354</v>
      </c>
      <c r="I225">
        <v>1657481215.8</v>
      </c>
      <c r="J225">
        <f t="shared" si="102"/>
        <v>4.5620267815870011E-3</v>
      </c>
      <c r="K225">
        <f t="shared" si="103"/>
        <v>4.5620267815870008</v>
      </c>
      <c r="L225">
        <f t="shared" si="104"/>
        <v>51.43178527182976</v>
      </c>
      <c r="M225">
        <f t="shared" si="105"/>
        <v>1479.3689999999999</v>
      </c>
      <c r="N225">
        <f t="shared" si="106"/>
        <v>1032.6173504420624</v>
      </c>
      <c r="O225">
        <f t="shared" si="107"/>
        <v>75.780796093980712</v>
      </c>
      <c r="P225">
        <f t="shared" si="108"/>
        <v>108.56660551826185</v>
      </c>
      <c r="Q225">
        <f t="shared" si="109"/>
        <v>0.21091402449023802</v>
      </c>
      <c r="R225">
        <f t="shared" si="110"/>
        <v>3.3077714829989473</v>
      </c>
      <c r="S225">
        <f t="shared" si="111"/>
        <v>0.20371742805815682</v>
      </c>
      <c r="T225">
        <f t="shared" si="112"/>
        <v>0.12794952146509203</v>
      </c>
      <c r="U225">
        <f t="shared" si="113"/>
        <v>321.51398159999997</v>
      </c>
      <c r="V225">
        <f t="shared" si="114"/>
        <v>25.875879252031915</v>
      </c>
      <c r="W225">
        <f t="shared" si="115"/>
        <v>25.05828</v>
      </c>
      <c r="X225">
        <f t="shared" si="116"/>
        <v>3.190742487078146</v>
      </c>
      <c r="Y225">
        <f t="shared" si="117"/>
        <v>49.630237552531135</v>
      </c>
      <c r="Z225">
        <f t="shared" si="118"/>
        <v>1.600971947287871</v>
      </c>
      <c r="AA225">
        <f t="shared" si="119"/>
        <v>3.2257994848268092</v>
      </c>
      <c r="AB225">
        <f t="shared" si="120"/>
        <v>1.5897705397902751</v>
      </c>
      <c r="AC225">
        <f t="shared" si="121"/>
        <v>-201.18538106798675</v>
      </c>
      <c r="AD225">
        <f t="shared" si="122"/>
        <v>32.721510445367016</v>
      </c>
      <c r="AE225">
        <f t="shared" si="123"/>
        <v>2.0956253497644455</v>
      </c>
      <c r="AF225">
        <f t="shared" si="124"/>
        <v>155.14573632714465</v>
      </c>
      <c r="AG225">
        <f t="shared" si="125"/>
        <v>98.684617796924769</v>
      </c>
      <c r="AH225">
        <f t="shared" si="126"/>
        <v>4.5736208395605829</v>
      </c>
      <c r="AI225">
        <f t="shared" si="127"/>
        <v>51.43178527182976</v>
      </c>
      <c r="AJ225">
        <v>1556.6037363789201</v>
      </c>
      <c r="AK225">
        <v>1519.99</v>
      </c>
      <c r="AL225">
        <v>3.3133938078549399</v>
      </c>
      <c r="AM225">
        <v>66.223710753450206</v>
      </c>
      <c r="AN225">
        <f t="shared" si="128"/>
        <v>4.5620267815870008</v>
      </c>
      <c r="AO225">
        <v>19.801573683787801</v>
      </c>
      <c r="AP225">
        <v>21.811806993007</v>
      </c>
      <c r="AQ225">
        <v>-3.0940142243626998E-5</v>
      </c>
      <c r="AR225">
        <v>78.858647777801593</v>
      </c>
      <c r="AS225">
        <v>18</v>
      </c>
      <c r="AT225">
        <v>4</v>
      </c>
      <c r="AU225">
        <f t="shared" si="129"/>
        <v>1</v>
      </c>
      <c r="AV225">
        <f t="shared" si="130"/>
        <v>0</v>
      </c>
      <c r="AW225">
        <f t="shared" si="131"/>
        <v>39098.132959946524</v>
      </c>
      <c r="AX225">
        <f t="shared" si="132"/>
        <v>1999.9829999999999</v>
      </c>
      <c r="AY225">
        <f t="shared" si="133"/>
        <v>1681.1860799999999</v>
      </c>
      <c r="AZ225">
        <f t="shared" si="134"/>
        <v>0.84060018510157331</v>
      </c>
      <c r="BA225">
        <f t="shared" si="135"/>
        <v>0.16075835724603657</v>
      </c>
      <c r="BB225">
        <v>2.2519999999999998</v>
      </c>
      <c r="BC225">
        <v>0.5</v>
      </c>
      <c r="BD225" t="s">
        <v>355</v>
      </c>
      <c r="BE225">
        <v>2</v>
      </c>
      <c r="BF225" t="b">
        <v>1</v>
      </c>
      <c r="BG225">
        <v>1657481215.8</v>
      </c>
      <c r="BH225">
        <v>1479.3689999999999</v>
      </c>
      <c r="BI225">
        <v>1526.8679999999999</v>
      </c>
      <c r="BJ225">
        <v>21.815439999999999</v>
      </c>
      <c r="BK225">
        <v>19.800249999999998</v>
      </c>
      <c r="BL225">
        <v>1472.876</v>
      </c>
      <c r="BM225">
        <v>21.51024</v>
      </c>
      <c r="BN225">
        <v>499.95780000000002</v>
      </c>
      <c r="BO225">
        <v>73.363919999999993</v>
      </c>
      <c r="BP225">
        <v>2.3183229999999999E-2</v>
      </c>
      <c r="BQ225">
        <v>25.241769999999999</v>
      </c>
      <c r="BR225">
        <v>25.05828</v>
      </c>
      <c r="BS225">
        <v>999.9</v>
      </c>
      <c r="BT225">
        <v>0</v>
      </c>
      <c r="BU225">
        <v>0</v>
      </c>
      <c r="BV225">
        <v>10020.492</v>
      </c>
      <c r="BW225">
        <v>0</v>
      </c>
      <c r="BX225">
        <v>2043.2929999999999</v>
      </c>
      <c r="BY225">
        <v>-47.498809999999999</v>
      </c>
      <c r="BZ225">
        <v>1512.36</v>
      </c>
      <c r="CA225">
        <v>1557.712</v>
      </c>
      <c r="CB225">
        <v>2.015193</v>
      </c>
      <c r="CC225">
        <v>1526.8679999999999</v>
      </c>
      <c r="CD225">
        <v>19.800249999999998</v>
      </c>
      <c r="CE225">
        <v>1.6004670000000001</v>
      </c>
      <c r="CF225">
        <v>1.4526239999999999</v>
      </c>
      <c r="CG225">
        <v>13.96331</v>
      </c>
      <c r="CH225">
        <v>12.47841</v>
      </c>
      <c r="CI225">
        <v>1999.9829999999999</v>
      </c>
      <c r="CJ225">
        <v>0.97999309999999995</v>
      </c>
      <c r="CK225">
        <v>2.0006530000000002E-2</v>
      </c>
      <c r="CL225">
        <v>0</v>
      </c>
      <c r="CM225">
        <v>2.58053</v>
      </c>
      <c r="CN225">
        <v>0</v>
      </c>
      <c r="CO225">
        <v>3802.4690000000001</v>
      </c>
      <c r="CP225">
        <v>16705.23</v>
      </c>
      <c r="CQ225">
        <v>45.936999999999998</v>
      </c>
      <c r="CR225">
        <v>48.561999999999998</v>
      </c>
      <c r="CS225">
        <v>47.186999999999998</v>
      </c>
      <c r="CT225">
        <v>46.186999999999998</v>
      </c>
      <c r="CU225">
        <v>45.061999999999998</v>
      </c>
      <c r="CV225">
        <v>1959.971</v>
      </c>
      <c r="CW225">
        <v>40.012</v>
      </c>
      <c r="CX225">
        <v>0</v>
      </c>
      <c r="CY225">
        <v>1651548003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3.5000000000000003E-2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-47.995564999999999</v>
      </c>
      <c r="DO225">
        <v>2.6795819887430699</v>
      </c>
      <c r="DP225">
        <v>0.38686838042802102</v>
      </c>
      <c r="DQ225">
        <v>0</v>
      </c>
      <c r="DR225">
        <v>2.02938975</v>
      </c>
      <c r="DS225">
        <v>-9.9583677298310899E-2</v>
      </c>
      <c r="DT225">
        <v>9.7332631957376004E-3</v>
      </c>
      <c r="DU225">
        <v>1</v>
      </c>
      <c r="DV225">
        <v>1</v>
      </c>
      <c r="DW225">
        <v>2</v>
      </c>
      <c r="DX225" t="s">
        <v>383</v>
      </c>
      <c r="DY225">
        <v>2.8269000000000002</v>
      </c>
      <c r="DZ225">
        <v>2.6395599999999999</v>
      </c>
      <c r="EA225">
        <v>0.173259</v>
      </c>
      <c r="EB225">
        <v>0.17664199999999999</v>
      </c>
      <c r="EC225">
        <v>7.7469499999999997E-2</v>
      </c>
      <c r="ED225">
        <v>7.2488399999999995E-2</v>
      </c>
      <c r="EE225">
        <v>23011.599999999999</v>
      </c>
      <c r="EF225">
        <v>20033.5</v>
      </c>
      <c r="EG225">
        <v>24940.2</v>
      </c>
      <c r="EH225">
        <v>23716.9</v>
      </c>
      <c r="EI225">
        <v>39319.5</v>
      </c>
      <c r="EJ225">
        <v>36449.9</v>
      </c>
      <c r="EK225">
        <v>45134</v>
      </c>
      <c r="EL225">
        <v>42355.6</v>
      </c>
      <c r="EM225">
        <v>1.7361</v>
      </c>
      <c r="EN225">
        <v>2.0598800000000002</v>
      </c>
      <c r="EO225">
        <v>-6.4075000000000004E-4</v>
      </c>
      <c r="EP225">
        <v>0</v>
      </c>
      <c r="EQ225">
        <v>25.0702</v>
      </c>
      <c r="ER225">
        <v>999.9</v>
      </c>
      <c r="ES225">
        <v>32.762</v>
      </c>
      <c r="ET225">
        <v>39.65</v>
      </c>
      <c r="EU225">
        <v>32.497500000000002</v>
      </c>
      <c r="EV225">
        <v>51.510899999999999</v>
      </c>
      <c r="EW225">
        <v>29.387</v>
      </c>
      <c r="EX225">
        <v>2</v>
      </c>
      <c r="EY225">
        <v>0.31227899999999997</v>
      </c>
      <c r="EZ225">
        <v>4.45052</v>
      </c>
      <c r="FA225">
        <v>20.187799999999999</v>
      </c>
      <c r="FB225">
        <v>5.2336099999999997</v>
      </c>
      <c r="FC225">
        <v>11.992000000000001</v>
      </c>
      <c r="FD225">
        <v>4.9555999999999996</v>
      </c>
      <c r="FE225">
        <v>3.3039499999999999</v>
      </c>
      <c r="FF225">
        <v>348.3</v>
      </c>
      <c r="FG225">
        <v>9999</v>
      </c>
      <c r="FH225">
        <v>9999</v>
      </c>
      <c r="FI225">
        <v>6260.6</v>
      </c>
      <c r="FJ225">
        <v>1.86818</v>
      </c>
      <c r="FK225">
        <v>1.8640099999999999</v>
      </c>
      <c r="FL225">
        <v>1.8713599999999999</v>
      </c>
      <c r="FM225">
        <v>1.86249</v>
      </c>
      <c r="FN225">
        <v>1.86188</v>
      </c>
      <c r="FO225">
        <v>1.8682300000000001</v>
      </c>
      <c r="FP225">
        <v>1.8583700000000001</v>
      </c>
      <c r="FQ225">
        <v>1.8646199999999999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6.53</v>
      </c>
      <c r="GF225">
        <v>0.30499999999999999</v>
      </c>
      <c r="GG225">
        <v>1.5888367920270901</v>
      </c>
      <c r="GH225">
        <v>4.7671702753221603E-3</v>
      </c>
      <c r="GI225">
        <v>-2.2125445796511702E-6</v>
      </c>
      <c r="GJ225">
        <v>8.4011376092462001E-10</v>
      </c>
      <c r="GK225">
        <v>-6.0944756582233202E-2</v>
      </c>
      <c r="GL225">
        <v>-8.7290647325877699E-3</v>
      </c>
      <c r="GM225">
        <v>1.43137740804298E-3</v>
      </c>
      <c r="GN225">
        <v>-1.08861914993027E-5</v>
      </c>
      <c r="GO225">
        <v>12</v>
      </c>
      <c r="GP225">
        <v>2219</v>
      </c>
      <c r="GQ225">
        <v>4</v>
      </c>
      <c r="GR225">
        <v>38</v>
      </c>
      <c r="GS225">
        <v>3051.6</v>
      </c>
      <c r="GT225">
        <v>3051.6</v>
      </c>
      <c r="GU225">
        <v>3.6389200000000002</v>
      </c>
      <c r="GV225">
        <v>2.3828100000000001</v>
      </c>
      <c r="GW225">
        <v>1.9982899999999999</v>
      </c>
      <c r="GX225">
        <v>2.7002000000000002</v>
      </c>
      <c r="GY225">
        <v>2.0935100000000002</v>
      </c>
      <c r="GZ225">
        <v>2.4377399999999998</v>
      </c>
      <c r="HA225">
        <v>44.5852</v>
      </c>
      <c r="HB225">
        <v>13.3878</v>
      </c>
      <c r="HC225">
        <v>18</v>
      </c>
      <c r="HD225">
        <v>425.90100000000001</v>
      </c>
      <c r="HE225">
        <v>640.57600000000002</v>
      </c>
      <c r="HF225">
        <v>20.923999999999999</v>
      </c>
      <c r="HG225">
        <v>31.445599999999999</v>
      </c>
      <c r="HH225">
        <v>29.999500000000001</v>
      </c>
      <c r="HI225">
        <v>31.631900000000002</v>
      </c>
      <c r="HJ225">
        <v>31.5943</v>
      </c>
      <c r="HK225">
        <v>72.870199999999997</v>
      </c>
      <c r="HL225">
        <v>46.104999999999997</v>
      </c>
      <c r="HM225">
        <v>0</v>
      </c>
      <c r="HN225">
        <v>20.861599999999999</v>
      </c>
      <c r="HO225">
        <v>1556.42</v>
      </c>
      <c r="HP225">
        <v>19.859000000000002</v>
      </c>
      <c r="HQ225">
        <v>95.488900000000001</v>
      </c>
      <c r="HR225">
        <v>99.540099999999995</v>
      </c>
    </row>
    <row r="226" spans="1:226" x14ac:dyDescent="0.2">
      <c r="A226">
        <v>210</v>
      </c>
      <c r="B226">
        <v>1657481223.5999999</v>
      </c>
      <c r="C226">
        <v>1954.5999999046301</v>
      </c>
      <c r="D226" t="s">
        <v>779</v>
      </c>
      <c r="E226" t="s">
        <v>780</v>
      </c>
      <c r="F226">
        <v>5</v>
      </c>
      <c r="G226" t="s">
        <v>596</v>
      </c>
      <c r="H226" t="s">
        <v>354</v>
      </c>
      <c r="I226">
        <v>1657481221.0999999</v>
      </c>
      <c r="J226">
        <f t="shared" si="102"/>
        <v>4.5458606655318819E-3</v>
      </c>
      <c r="K226">
        <f t="shared" si="103"/>
        <v>4.5458606655318823</v>
      </c>
      <c r="L226">
        <f t="shared" si="104"/>
        <v>51.349788740278598</v>
      </c>
      <c r="M226">
        <f t="shared" si="105"/>
        <v>1496.75444444444</v>
      </c>
      <c r="N226">
        <f t="shared" si="106"/>
        <v>1047.8706555671654</v>
      </c>
      <c r="O226">
        <f t="shared" si="107"/>
        <v>76.898565062951405</v>
      </c>
      <c r="P226">
        <f t="shared" si="108"/>
        <v>109.84014908507473</v>
      </c>
      <c r="Q226">
        <f t="shared" si="109"/>
        <v>0.20974914916139697</v>
      </c>
      <c r="R226">
        <f t="shared" si="110"/>
        <v>3.3218198671530752</v>
      </c>
      <c r="S226">
        <f t="shared" si="111"/>
        <v>0.20265939410082906</v>
      </c>
      <c r="T226">
        <f t="shared" si="112"/>
        <v>0.12727914380359343</v>
      </c>
      <c r="U226">
        <f t="shared" si="113"/>
        <v>321.51480566666686</v>
      </c>
      <c r="V226">
        <f t="shared" si="114"/>
        <v>25.878745292867904</v>
      </c>
      <c r="W226">
        <f t="shared" si="115"/>
        <v>25.066933333333299</v>
      </c>
      <c r="X226">
        <f t="shared" si="116"/>
        <v>3.1923882530766354</v>
      </c>
      <c r="Y226">
        <f t="shared" si="117"/>
        <v>49.595992604781728</v>
      </c>
      <c r="Z226">
        <f t="shared" si="118"/>
        <v>1.6000235299108092</v>
      </c>
      <c r="AA226">
        <f t="shared" si="119"/>
        <v>3.2261145424812918</v>
      </c>
      <c r="AB226">
        <f t="shared" si="120"/>
        <v>1.5923647231658262</v>
      </c>
      <c r="AC226">
        <f t="shared" si="121"/>
        <v>-200.47245534995599</v>
      </c>
      <c r="AD226">
        <f t="shared" si="122"/>
        <v>31.604690959826296</v>
      </c>
      <c r="AE226">
        <f t="shared" si="123"/>
        <v>2.0156436679937042</v>
      </c>
      <c r="AF226">
        <f t="shared" si="124"/>
        <v>154.66268494453084</v>
      </c>
      <c r="AG226">
        <f t="shared" si="125"/>
        <v>99.727903160212733</v>
      </c>
      <c r="AH226">
        <f t="shared" si="126"/>
        <v>4.5542676808667917</v>
      </c>
      <c r="AI226">
        <f t="shared" si="127"/>
        <v>51.349788740278598</v>
      </c>
      <c r="AJ226">
        <v>1573.8119611059101</v>
      </c>
      <c r="AK226">
        <v>1536.93224242424</v>
      </c>
      <c r="AL226">
        <v>3.3943600982884998</v>
      </c>
      <c r="AM226">
        <v>66.223710753450206</v>
      </c>
      <c r="AN226">
        <f t="shared" si="128"/>
        <v>4.5458606655318823</v>
      </c>
      <c r="AO226">
        <v>19.7964455165225</v>
      </c>
      <c r="AP226">
        <v>21.799132167832202</v>
      </c>
      <c r="AQ226">
        <v>-8.9015545087855902E-5</v>
      </c>
      <c r="AR226">
        <v>78.858647777801593</v>
      </c>
      <c r="AS226">
        <v>18</v>
      </c>
      <c r="AT226">
        <v>4</v>
      </c>
      <c r="AU226">
        <f t="shared" si="129"/>
        <v>1</v>
      </c>
      <c r="AV226">
        <f t="shared" si="130"/>
        <v>0</v>
      </c>
      <c r="AW226">
        <f t="shared" si="131"/>
        <v>39316.65151366029</v>
      </c>
      <c r="AX226">
        <f t="shared" si="132"/>
        <v>1999.98888888889</v>
      </c>
      <c r="AY226">
        <f t="shared" si="133"/>
        <v>1681.1909666666677</v>
      </c>
      <c r="AZ226">
        <f t="shared" si="134"/>
        <v>0.84060015333418525</v>
      </c>
      <c r="BA226">
        <f t="shared" si="135"/>
        <v>0.16075829593497742</v>
      </c>
      <c r="BB226">
        <v>2.2519999999999998</v>
      </c>
      <c r="BC226">
        <v>0.5</v>
      </c>
      <c r="BD226" t="s">
        <v>355</v>
      </c>
      <c r="BE226">
        <v>2</v>
      </c>
      <c r="BF226" t="b">
        <v>1</v>
      </c>
      <c r="BG226">
        <v>1657481221.0999999</v>
      </c>
      <c r="BH226">
        <v>1496.75444444444</v>
      </c>
      <c r="BI226">
        <v>1544.72888888889</v>
      </c>
      <c r="BJ226">
        <v>21.802977777777802</v>
      </c>
      <c r="BK226">
        <v>19.7970111111111</v>
      </c>
      <c r="BL226">
        <v>1490.1966666666699</v>
      </c>
      <c r="BM226">
        <v>21.498188888888901</v>
      </c>
      <c r="BN226">
        <v>500.13766666666697</v>
      </c>
      <c r="BO226">
        <v>73.363522222222201</v>
      </c>
      <c r="BP226">
        <v>2.2028422222222201E-2</v>
      </c>
      <c r="BQ226">
        <v>25.243411111111101</v>
      </c>
      <c r="BR226">
        <v>25.066933333333299</v>
      </c>
      <c r="BS226">
        <v>999.9</v>
      </c>
      <c r="BT226">
        <v>0</v>
      </c>
      <c r="BU226">
        <v>0</v>
      </c>
      <c r="BV226">
        <v>10079.0777777778</v>
      </c>
      <c r="BW226">
        <v>0</v>
      </c>
      <c r="BX226">
        <v>2041.9455555555601</v>
      </c>
      <c r="BY226">
        <v>-47.974211111111103</v>
      </c>
      <c r="BZ226">
        <v>1530.11777777778</v>
      </c>
      <c r="CA226">
        <v>1575.92777777778</v>
      </c>
      <c r="CB226">
        <v>2.00597222222222</v>
      </c>
      <c r="CC226">
        <v>1544.72888888889</v>
      </c>
      <c r="CD226">
        <v>19.7970111111111</v>
      </c>
      <c r="CE226">
        <v>1.59954333333333</v>
      </c>
      <c r="CF226">
        <v>1.45237888888889</v>
      </c>
      <c r="CG226">
        <v>13.9544</v>
      </c>
      <c r="CH226">
        <v>12.475811111111099</v>
      </c>
      <c r="CI226">
        <v>1999.98888888889</v>
      </c>
      <c r="CJ226">
        <v>0.97999400000000003</v>
      </c>
      <c r="CK226">
        <v>2.0005599999999998E-2</v>
      </c>
      <c r="CL226">
        <v>0</v>
      </c>
      <c r="CM226">
        <v>2.6274999999999999</v>
      </c>
      <c r="CN226">
        <v>0</v>
      </c>
      <c r="CO226">
        <v>3792.6288888888898</v>
      </c>
      <c r="CP226">
        <v>16705.288888888899</v>
      </c>
      <c r="CQ226">
        <v>45.965000000000003</v>
      </c>
      <c r="CR226">
        <v>48.561999999999998</v>
      </c>
      <c r="CS226">
        <v>47.25</v>
      </c>
      <c r="CT226">
        <v>46.186999999999998</v>
      </c>
      <c r="CU226">
        <v>45.076000000000001</v>
      </c>
      <c r="CV226">
        <v>1959.97888888889</v>
      </c>
      <c r="CW226">
        <v>40.01</v>
      </c>
      <c r="CX226">
        <v>0</v>
      </c>
      <c r="CY226">
        <v>1651548007.8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3.5000000000000003E-2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-47.912685000000003</v>
      </c>
      <c r="DO226">
        <v>1.65769756097578</v>
      </c>
      <c r="DP226">
        <v>0.36694869978649602</v>
      </c>
      <c r="DQ226">
        <v>0</v>
      </c>
      <c r="DR226">
        <v>2.0214785000000002</v>
      </c>
      <c r="DS226">
        <v>-0.101672420262666</v>
      </c>
      <c r="DT226">
        <v>9.8714701412707592E-3</v>
      </c>
      <c r="DU226">
        <v>0</v>
      </c>
      <c r="DV226">
        <v>0</v>
      </c>
      <c r="DW226">
        <v>2</v>
      </c>
      <c r="DX226" t="s">
        <v>357</v>
      </c>
      <c r="DY226">
        <v>2.8273199999999998</v>
      </c>
      <c r="DZ226">
        <v>2.6388799999999999</v>
      </c>
      <c r="EA226">
        <v>0.174428</v>
      </c>
      <c r="EB226">
        <v>0.17780399999999999</v>
      </c>
      <c r="EC226">
        <v>7.7440499999999995E-2</v>
      </c>
      <c r="ED226">
        <v>7.2494400000000001E-2</v>
      </c>
      <c r="EE226">
        <v>22979.7</v>
      </c>
      <c r="EF226">
        <v>20005.8</v>
      </c>
      <c r="EG226">
        <v>24940.799999999999</v>
      </c>
      <c r="EH226">
        <v>23717.5</v>
      </c>
      <c r="EI226">
        <v>39321.699999999997</v>
      </c>
      <c r="EJ226">
        <v>36450.400000000001</v>
      </c>
      <c r="EK226">
        <v>45135.1</v>
      </c>
      <c r="EL226">
        <v>42356.5</v>
      </c>
      <c r="EM226">
        <v>1.73645</v>
      </c>
      <c r="EN226">
        <v>2.0598800000000002</v>
      </c>
      <c r="EO226">
        <v>-1.20699E-3</v>
      </c>
      <c r="EP226">
        <v>0</v>
      </c>
      <c r="EQ226">
        <v>25.0885</v>
      </c>
      <c r="ER226">
        <v>999.9</v>
      </c>
      <c r="ES226">
        <v>32.737000000000002</v>
      </c>
      <c r="ET226">
        <v>39.68</v>
      </c>
      <c r="EU226">
        <v>32.520499999999998</v>
      </c>
      <c r="EV226">
        <v>51.4009</v>
      </c>
      <c r="EW226">
        <v>29.274799999999999</v>
      </c>
      <c r="EX226">
        <v>2</v>
      </c>
      <c r="EY226">
        <v>0.31161800000000001</v>
      </c>
      <c r="EZ226">
        <v>4.53118</v>
      </c>
      <c r="FA226">
        <v>20.185600000000001</v>
      </c>
      <c r="FB226">
        <v>5.2340600000000004</v>
      </c>
      <c r="FC226">
        <v>11.992000000000001</v>
      </c>
      <c r="FD226">
        <v>4.9557000000000002</v>
      </c>
      <c r="FE226">
        <v>3.3039499999999999</v>
      </c>
      <c r="FF226">
        <v>348.3</v>
      </c>
      <c r="FG226">
        <v>9999</v>
      </c>
      <c r="FH226">
        <v>9999</v>
      </c>
      <c r="FI226">
        <v>6260.9</v>
      </c>
      <c r="FJ226">
        <v>1.86819</v>
      </c>
      <c r="FK226">
        <v>1.8640099999999999</v>
      </c>
      <c r="FL226">
        <v>1.87137</v>
      </c>
      <c r="FM226">
        <v>1.8625</v>
      </c>
      <c r="FN226">
        <v>1.86188</v>
      </c>
      <c r="FO226">
        <v>1.86825</v>
      </c>
      <c r="FP226">
        <v>1.8583700000000001</v>
      </c>
      <c r="FQ226">
        <v>1.8646199999999999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6.59</v>
      </c>
      <c r="GF226">
        <v>0.30459999999999998</v>
      </c>
      <c r="GG226">
        <v>1.5888367920270901</v>
      </c>
      <c r="GH226">
        <v>4.7671702753221603E-3</v>
      </c>
      <c r="GI226">
        <v>-2.2125445796511702E-6</v>
      </c>
      <c r="GJ226">
        <v>8.4011376092462001E-10</v>
      </c>
      <c r="GK226">
        <v>-6.0944756582233202E-2</v>
      </c>
      <c r="GL226">
        <v>-8.7290647325877699E-3</v>
      </c>
      <c r="GM226">
        <v>1.43137740804298E-3</v>
      </c>
      <c r="GN226">
        <v>-1.08861914993027E-5</v>
      </c>
      <c r="GO226">
        <v>12</v>
      </c>
      <c r="GP226">
        <v>2219</v>
      </c>
      <c r="GQ226">
        <v>4</v>
      </c>
      <c r="GR226">
        <v>38</v>
      </c>
      <c r="GS226">
        <v>3051.7</v>
      </c>
      <c r="GT226">
        <v>3051.7</v>
      </c>
      <c r="GU226">
        <v>3.6669900000000002</v>
      </c>
      <c r="GV226">
        <v>2.3754900000000001</v>
      </c>
      <c r="GW226">
        <v>1.9982899999999999</v>
      </c>
      <c r="GX226">
        <v>2.7002000000000002</v>
      </c>
      <c r="GY226">
        <v>2.0935100000000002</v>
      </c>
      <c r="GZ226">
        <v>2.4157700000000002</v>
      </c>
      <c r="HA226">
        <v>44.5852</v>
      </c>
      <c r="HB226">
        <v>13.3878</v>
      </c>
      <c r="HC226">
        <v>18</v>
      </c>
      <c r="HD226">
        <v>426.03399999999999</v>
      </c>
      <c r="HE226">
        <v>640.44500000000005</v>
      </c>
      <c r="HF226">
        <v>20.868400000000001</v>
      </c>
      <c r="HG226">
        <v>31.434200000000001</v>
      </c>
      <c r="HH226">
        <v>29.999500000000001</v>
      </c>
      <c r="HI226">
        <v>31.621300000000002</v>
      </c>
      <c r="HJ226">
        <v>31.5822</v>
      </c>
      <c r="HK226">
        <v>73.421899999999994</v>
      </c>
      <c r="HL226">
        <v>46.104999999999997</v>
      </c>
      <c r="HM226">
        <v>0</v>
      </c>
      <c r="HN226">
        <v>20.795400000000001</v>
      </c>
      <c r="HO226">
        <v>1569.85</v>
      </c>
      <c r="HP226">
        <v>19.881699999999999</v>
      </c>
      <c r="HQ226">
        <v>95.491299999999995</v>
      </c>
      <c r="HR226">
        <v>99.542199999999994</v>
      </c>
    </row>
    <row r="227" spans="1:226" x14ac:dyDescent="0.2">
      <c r="A227">
        <v>211</v>
      </c>
      <c r="B227">
        <v>1657481228.5999999</v>
      </c>
      <c r="C227">
        <v>1959.5999999046301</v>
      </c>
      <c r="D227" t="s">
        <v>781</v>
      </c>
      <c r="E227" t="s">
        <v>782</v>
      </c>
      <c r="F227">
        <v>5</v>
      </c>
      <c r="G227" t="s">
        <v>596</v>
      </c>
      <c r="H227" t="s">
        <v>354</v>
      </c>
      <c r="I227">
        <v>1657481225.8</v>
      </c>
      <c r="J227">
        <f t="shared" si="102"/>
        <v>4.5182566022702536E-3</v>
      </c>
      <c r="K227">
        <f t="shared" si="103"/>
        <v>4.5182566022702533</v>
      </c>
      <c r="L227">
        <f t="shared" si="104"/>
        <v>51.87822525567379</v>
      </c>
      <c r="M227">
        <f t="shared" si="105"/>
        <v>1512.307</v>
      </c>
      <c r="N227">
        <f t="shared" si="106"/>
        <v>1056.075353313752</v>
      </c>
      <c r="O227">
        <f t="shared" si="107"/>
        <v>77.501154876044993</v>
      </c>
      <c r="P227">
        <f t="shared" si="108"/>
        <v>110.98217438685562</v>
      </c>
      <c r="Q227">
        <f t="shared" si="109"/>
        <v>0.20835290736085835</v>
      </c>
      <c r="R227">
        <f t="shared" si="110"/>
        <v>3.2963700362274677</v>
      </c>
      <c r="S227">
        <f t="shared" si="111"/>
        <v>0.20130347621641667</v>
      </c>
      <c r="T227">
        <f t="shared" si="112"/>
        <v>0.1264281663429806</v>
      </c>
      <c r="U227">
        <f t="shared" si="113"/>
        <v>321.51434460000002</v>
      </c>
      <c r="V227">
        <f t="shared" si="114"/>
        <v>25.891725652134113</v>
      </c>
      <c r="W227">
        <f t="shared" si="115"/>
        <v>25.068999999999999</v>
      </c>
      <c r="X227">
        <f t="shared" si="116"/>
        <v>3.1927814193881963</v>
      </c>
      <c r="Y227">
        <f t="shared" si="117"/>
        <v>49.571342724708387</v>
      </c>
      <c r="Z227">
        <f t="shared" si="118"/>
        <v>1.59941283040931</v>
      </c>
      <c r="AA227">
        <f t="shared" si="119"/>
        <v>3.2264868016417418</v>
      </c>
      <c r="AB227">
        <f t="shared" si="120"/>
        <v>1.5933685889788862</v>
      </c>
      <c r="AC227">
        <f t="shared" si="121"/>
        <v>-199.25511616011818</v>
      </c>
      <c r="AD227">
        <f t="shared" si="122"/>
        <v>31.339846510672228</v>
      </c>
      <c r="AE227">
        <f t="shared" si="123"/>
        <v>2.0142248413781734</v>
      </c>
      <c r="AF227">
        <f t="shared" si="124"/>
        <v>155.61329979193223</v>
      </c>
      <c r="AG227">
        <f t="shared" si="125"/>
        <v>99.504395879386863</v>
      </c>
      <c r="AH227">
        <f t="shared" si="126"/>
        <v>4.5194740348303997</v>
      </c>
      <c r="AI227">
        <f t="shared" si="127"/>
        <v>51.87822525567379</v>
      </c>
      <c r="AJ227">
        <v>1590.7146551552901</v>
      </c>
      <c r="AK227">
        <v>1553.6893333333301</v>
      </c>
      <c r="AL227">
        <v>3.3655925204423101</v>
      </c>
      <c r="AM227">
        <v>66.223710753450206</v>
      </c>
      <c r="AN227">
        <f t="shared" si="128"/>
        <v>4.5182566022702533</v>
      </c>
      <c r="AO227">
        <v>19.798752157434802</v>
      </c>
      <c r="AP227">
        <v>21.789889510489498</v>
      </c>
      <c r="AQ227">
        <v>-3.7384587891341999E-5</v>
      </c>
      <c r="AR227">
        <v>78.858647777801593</v>
      </c>
      <c r="AS227">
        <v>18</v>
      </c>
      <c r="AT227">
        <v>4</v>
      </c>
      <c r="AU227">
        <f t="shared" si="129"/>
        <v>1</v>
      </c>
      <c r="AV227">
        <f t="shared" si="130"/>
        <v>0</v>
      </c>
      <c r="AW227">
        <f t="shared" si="131"/>
        <v>38920.103461530583</v>
      </c>
      <c r="AX227">
        <f t="shared" si="132"/>
        <v>1999.9860000000001</v>
      </c>
      <c r="AY227">
        <f t="shared" si="133"/>
        <v>1681.1885400000001</v>
      </c>
      <c r="AZ227">
        <f t="shared" si="134"/>
        <v>0.84060015420107936</v>
      </c>
      <c r="BA227">
        <f t="shared" si="135"/>
        <v>0.16075829760808324</v>
      </c>
      <c r="BB227">
        <v>2.2519999999999998</v>
      </c>
      <c r="BC227">
        <v>0.5</v>
      </c>
      <c r="BD227" t="s">
        <v>355</v>
      </c>
      <c r="BE227">
        <v>2</v>
      </c>
      <c r="BF227" t="b">
        <v>1</v>
      </c>
      <c r="BG227">
        <v>1657481225.8</v>
      </c>
      <c r="BH227">
        <v>1512.307</v>
      </c>
      <c r="BI227">
        <v>1560.2090000000001</v>
      </c>
      <c r="BJ227">
        <v>21.794519999999999</v>
      </c>
      <c r="BK227">
        <v>19.80303</v>
      </c>
      <c r="BL227">
        <v>1505.692</v>
      </c>
      <c r="BM227">
        <v>21.49006</v>
      </c>
      <c r="BN227">
        <v>499.9289</v>
      </c>
      <c r="BO227">
        <v>73.363429999999994</v>
      </c>
      <c r="BP227">
        <v>2.2578520000000001E-2</v>
      </c>
      <c r="BQ227">
        <v>25.245349999999998</v>
      </c>
      <c r="BR227">
        <v>25.068999999999999</v>
      </c>
      <c r="BS227">
        <v>999.9</v>
      </c>
      <c r="BT227">
        <v>0</v>
      </c>
      <c r="BU227">
        <v>0</v>
      </c>
      <c r="BV227">
        <v>9973.1229999999996</v>
      </c>
      <c r="BW227">
        <v>0</v>
      </c>
      <c r="BX227">
        <v>2042.27</v>
      </c>
      <c r="BY227">
        <v>-47.899549999999998</v>
      </c>
      <c r="BZ227">
        <v>1546.0029999999999</v>
      </c>
      <c r="CA227">
        <v>1591.729</v>
      </c>
      <c r="CB227">
        <v>1.991493</v>
      </c>
      <c r="CC227">
        <v>1560.2090000000001</v>
      </c>
      <c r="CD227">
        <v>19.80303</v>
      </c>
      <c r="CE227">
        <v>1.598919</v>
      </c>
      <c r="CF227">
        <v>1.4528160000000001</v>
      </c>
      <c r="CG227">
        <v>13.94839</v>
      </c>
      <c r="CH227">
        <v>12.480420000000001</v>
      </c>
      <c r="CI227">
        <v>1999.9860000000001</v>
      </c>
      <c r="CJ227">
        <v>0.97999400000000003</v>
      </c>
      <c r="CK227">
        <v>2.0005599999999998E-2</v>
      </c>
      <c r="CL227">
        <v>0</v>
      </c>
      <c r="CM227">
        <v>2.61565</v>
      </c>
      <c r="CN227">
        <v>0</v>
      </c>
      <c r="CO227">
        <v>3793.0720000000001</v>
      </c>
      <c r="CP227">
        <v>16705.25</v>
      </c>
      <c r="CQ227">
        <v>45.993699999999997</v>
      </c>
      <c r="CR227">
        <v>48.587200000000003</v>
      </c>
      <c r="CS227">
        <v>47.25</v>
      </c>
      <c r="CT227">
        <v>46.199599999999997</v>
      </c>
      <c r="CU227">
        <v>45.118699999999997</v>
      </c>
      <c r="CV227">
        <v>1959.9760000000001</v>
      </c>
      <c r="CW227">
        <v>40.01</v>
      </c>
      <c r="CX227">
        <v>0</v>
      </c>
      <c r="CY227">
        <v>1651548013.2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3.5000000000000003E-2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-47.871645000000001</v>
      </c>
      <c r="DO227">
        <v>0.45330281425906299</v>
      </c>
      <c r="DP227">
        <v>0.348975967618116</v>
      </c>
      <c r="DQ227">
        <v>0</v>
      </c>
      <c r="DR227">
        <v>2.0119544999999999</v>
      </c>
      <c r="DS227">
        <v>-0.118325178236401</v>
      </c>
      <c r="DT227">
        <v>1.15570792049722E-2</v>
      </c>
      <c r="DU227">
        <v>0</v>
      </c>
      <c r="DV227">
        <v>0</v>
      </c>
      <c r="DW227">
        <v>2</v>
      </c>
      <c r="DX227" t="s">
        <v>357</v>
      </c>
      <c r="DY227">
        <v>2.8268900000000001</v>
      </c>
      <c r="DZ227">
        <v>2.6391900000000001</v>
      </c>
      <c r="EA227">
        <v>0.17558699999999999</v>
      </c>
      <c r="EB227">
        <v>0.17891699999999999</v>
      </c>
      <c r="EC227">
        <v>7.7420500000000003E-2</v>
      </c>
      <c r="ED227">
        <v>7.2548199999999993E-2</v>
      </c>
      <c r="EE227">
        <v>22948.400000000001</v>
      </c>
      <c r="EF227">
        <v>19979.099999999999</v>
      </c>
      <c r="EG227">
        <v>24941.9</v>
      </c>
      <c r="EH227">
        <v>23717.9</v>
      </c>
      <c r="EI227">
        <v>39323.699999999997</v>
      </c>
      <c r="EJ227">
        <v>36449.1</v>
      </c>
      <c r="EK227">
        <v>45136.4</v>
      </c>
      <c r="EL227">
        <v>42357.3</v>
      </c>
      <c r="EM227">
        <v>1.7363299999999999</v>
      </c>
      <c r="EN227">
        <v>2.0606</v>
      </c>
      <c r="EO227">
        <v>-2.16439E-3</v>
      </c>
      <c r="EP227">
        <v>0</v>
      </c>
      <c r="EQ227">
        <v>25.1084</v>
      </c>
      <c r="ER227">
        <v>999.9</v>
      </c>
      <c r="ES227">
        <v>32.737000000000002</v>
      </c>
      <c r="ET227">
        <v>39.68</v>
      </c>
      <c r="EU227">
        <v>32.521799999999999</v>
      </c>
      <c r="EV227">
        <v>51.710900000000002</v>
      </c>
      <c r="EW227">
        <v>29.4391</v>
      </c>
      <c r="EX227">
        <v>2</v>
      </c>
      <c r="EY227">
        <v>0.31117899999999998</v>
      </c>
      <c r="EZ227">
        <v>4.6479699999999999</v>
      </c>
      <c r="FA227">
        <v>20.182300000000001</v>
      </c>
      <c r="FB227">
        <v>5.2339099999999998</v>
      </c>
      <c r="FC227">
        <v>11.992000000000001</v>
      </c>
      <c r="FD227">
        <v>4.9557000000000002</v>
      </c>
      <c r="FE227">
        <v>3.3039499999999999</v>
      </c>
      <c r="FF227">
        <v>348.3</v>
      </c>
      <c r="FG227">
        <v>9999</v>
      </c>
      <c r="FH227">
        <v>9999</v>
      </c>
      <c r="FI227">
        <v>6260.9</v>
      </c>
      <c r="FJ227">
        <v>1.8681700000000001</v>
      </c>
      <c r="FK227">
        <v>1.8640099999999999</v>
      </c>
      <c r="FL227">
        <v>1.87137</v>
      </c>
      <c r="FM227">
        <v>1.8625</v>
      </c>
      <c r="FN227">
        <v>1.8618699999999999</v>
      </c>
      <c r="FO227">
        <v>1.86819</v>
      </c>
      <c r="FP227">
        <v>1.8583700000000001</v>
      </c>
      <c r="FQ227">
        <v>1.8646199999999999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6.65</v>
      </c>
      <c r="GF227">
        <v>0.30430000000000001</v>
      </c>
      <c r="GG227">
        <v>1.5888367920270901</v>
      </c>
      <c r="GH227">
        <v>4.7671702753221603E-3</v>
      </c>
      <c r="GI227">
        <v>-2.2125445796511702E-6</v>
      </c>
      <c r="GJ227">
        <v>8.4011376092462001E-10</v>
      </c>
      <c r="GK227">
        <v>-6.0944756582233202E-2</v>
      </c>
      <c r="GL227">
        <v>-8.7290647325877699E-3</v>
      </c>
      <c r="GM227">
        <v>1.43137740804298E-3</v>
      </c>
      <c r="GN227">
        <v>-1.08861914993027E-5</v>
      </c>
      <c r="GO227">
        <v>12</v>
      </c>
      <c r="GP227">
        <v>2219</v>
      </c>
      <c r="GQ227">
        <v>4</v>
      </c>
      <c r="GR227">
        <v>38</v>
      </c>
      <c r="GS227">
        <v>3051.8</v>
      </c>
      <c r="GT227">
        <v>3051.8</v>
      </c>
      <c r="GU227">
        <v>3.6975099999999999</v>
      </c>
      <c r="GV227">
        <v>2.3742700000000001</v>
      </c>
      <c r="GW227">
        <v>1.9982899999999999</v>
      </c>
      <c r="GX227">
        <v>2.7014200000000002</v>
      </c>
      <c r="GY227">
        <v>2.0935100000000002</v>
      </c>
      <c r="GZ227">
        <v>2.3925800000000002</v>
      </c>
      <c r="HA227">
        <v>44.5852</v>
      </c>
      <c r="HB227">
        <v>13.379</v>
      </c>
      <c r="HC227">
        <v>18</v>
      </c>
      <c r="HD227">
        <v>425.87299999999999</v>
      </c>
      <c r="HE227">
        <v>640.90899999999999</v>
      </c>
      <c r="HF227">
        <v>20.8018</v>
      </c>
      <c r="HG227">
        <v>31.421500000000002</v>
      </c>
      <c r="HH227">
        <v>29.999700000000001</v>
      </c>
      <c r="HI227">
        <v>31.607800000000001</v>
      </c>
      <c r="HJ227">
        <v>31.569400000000002</v>
      </c>
      <c r="HK227">
        <v>74.042699999999996</v>
      </c>
      <c r="HL227">
        <v>45.503</v>
      </c>
      <c r="HM227">
        <v>0</v>
      </c>
      <c r="HN227">
        <v>20.726500000000001</v>
      </c>
      <c r="HO227">
        <v>1590.11</v>
      </c>
      <c r="HP227">
        <v>20.024000000000001</v>
      </c>
      <c r="HQ227">
        <v>95.494600000000005</v>
      </c>
      <c r="HR227">
        <v>99.544200000000004</v>
      </c>
    </row>
    <row r="228" spans="1:226" x14ac:dyDescent="0.2">
      <c r="A228">
        <v>212</v>
      </c>
      <c r="B228">
        <v>1657481233.5999999</v>
      </c>
      <c r="C228">
        <v>1964.5999999046301</v>
      </c>
      <c r="D228" t="s">
        <v>783</v>
      </c>
      <c r="E228" t="s">
        <v>784</v>
      </c>
      <c r="F228">
        <v>5</v>
      </c>
      <c r="G228" t="s">
        <v>596</v>
      </c>
      <c r="H228" t="s">
        <v>354</v>
      </c>
      <c r="I228">
        <v>1657481231.0999999</v>
      </c>
      <c r="J228">
        <f t="shared" si="102"/>
        <v>4.4673580363024275E-3</v>
      </c>
      <c r="K228">
        <f t="shared" si="103"/>
        <v>4.4673580363024277</v>
      </c>
      <c r="L228">
        <f t="shared" si="104"/>
        <v>52.955845435687515</v>
      </c>
      <c r="M228">
        <f t="shared" si="105"/>
        <v>1529.6155555555599</v>
      </c>
      <c r="N228">
        <f t="shared" si="106"/>
        <v>1059.1619150565384</v>
      </c>
      <c r="O228">
        <f t="shared" si="107"/>
        <v>77.727563150932966</v>
      </c>
      <c r="P228">
        <f t="shared" si="108"/>
        <v>112.25223263881014</v>
      </c>
      <c r="Q228">
        <f t="shared" si="109"/>
        <v>0.20568033470390204</v>
      </c>
      <c r="R228">
        <f t="shared" si="110"/>
        <v>3.2979358536826853</v>
      </c>
      <c r="S228">
        <f t="shared" si="111"/>
        <v>0.19881052780580435</v>
      </c>
      <c r="T228">
        <f t="shared" si="112"/>
        <v>0.12485468980992721</v>
      </c>
      <c r="U228">
        <f t="shared" si="113"/>
        <v>321.51356433333314</v>
      </c>
      <c r="V228">
        <f t="shared" si="114"/>
        <v>25.894426387461568</v>
      </c>
      <c r="W228">
        <f t="shared" si="115"/>
        <v>25.077300000000001</v>
      </c>
      <c r="X228">
        <f t="shared" si="116"/>
        <v>3.1943608522601656</v>
      </c>
      <c r="Y228">
        <f t="shared" si="117"/>
        <v>49.591065809238252</v>
      </c>
      <c r="Z228">
        <f t="shared" si="118"/>
        <v>1.5992045951400728</v>
      </c>
      <c r="AA228">
        <f t="shared" si="119"/>
        <v>3.2247836763414734</v>
      </c>
      <c r="AB228">
        <f t="shared" si="120"/>
        <v>1.5951562571200928</v>
      </c>
      <c r="AC228">
        <f t="shared" si="121"/>
        <v>-197.01048940093705</v>
      </c>
      <c r="AD228">
        <f t="shared" si="122"/>
        <v>28.301541111079725</v>
      </c>
      <c r="AE228">
        <f t="shared" si="123"/>
        <v>1.8180828239447466</v>
      </c>
      <c r="AF228">
        <f t="shared" si="124"/>
        <v>154.62269886742055</v>
      </c>
      <c r="AG228">
        <f t="shared" si="125"/>
        <v>100.86353059522898</v>
      </c>
      <c r="AH228">
        <f t="shared" si="126"/>
        <v>4.3868809194534171</v>
      </c>
      <c r="AI228">
        <f t="shared" si="127"/>
        <v>52.955845435687515</v>
      </c>
      <c r="AJ228">
        <v>1607.90034166381</v>
      </c>
      <c r="AK228">
        <v>1570.4445454545501</v>
      </c>
      <c r="AL228">
        <v>3.34912087653667</v>
      </c>
      <c r="AM228">
        <v>66.223710753450206</v>
      </c>
      <c r="AN228">
        <f t="shared" si="128"/>
        <v>4.4673580363024277</v>
      </c>
      <c r="AO228">
        <v>19.829979418261502</v>
      </c>
      <c r="AP228">
        <v>21.798453846153901</v>
      </c>
      <c r="AQ228">
        <v>-1.31096068168117E-5</v>
      </c>
      <c r="AR228">
        <v>78.858647777801593</v>
      </c>
      <c r="AS228">
        <v>18</v>
      </c>
      <c r="AT228">
        <v>4</v>
      </c>
      <c r="AU228">
        <f t="shared" si="129"/>
        <v>1</v>
      </c>
      <c r="AV228">
        <f t="shared" si="130"/>
        <v>0</v>
      </c>
      <c r="AW228">
        <f t="shared" si="131"/>
        <v>38945.643241163736</v>
      </c>
      <c r="AX228">
        <f t="shared" si="132"/>
        <v>1999.9811111111101</v>
      </c>
      <c r="AY228">
        <f t="shared" si="133"/>
        <v>1681.1844333333324</v>
      </c>
      <c r="AZ228">
        <f t="shared" si="134"/>
        <v>0.84060015566813684</v>
      </c>
      <c r="BA228">
        <f t="shared" si="135"/>
        <v>0.16075830043950415</v>
      </c>
      <c r="BB228">
        <v>2.2519999999999998</v>
      </c>
      <c r="BC228">
        <v>0.5</v>
      </c>
      <c r="BD228" t="s">
        <v>355</v>
      </c>
      <c r="BE228">
        <v>2</v>
      </c>
      <c r="BF228" t="b">
        <v>1</v>
      </c>
      <c r="BG228">
        <v>1657481231.0999999</v>
      </c>
      <c r="BH228">
        <v>1529.6155555555599</v>
      </c>
      <c r="BI228">
        <v>1578.07111111111</v>
      </c>
      <c r="BJ228">
        <v>21.791711111111098</v>
      </c>
      <c r="BK228">
        <v>19.858744444444401</v>
      </c>
      <c r="BL228">
        <v>1522.93</v>
      </c>
      <c r="BM228">
        <v>21.4873333333333</v>
      </c>
      <c r="BN228">
        <v>499.95533333333299</v>
      </c>
      <c r="BO228">
        <v>73.363255555555597</v>
      </c>
      <c r="BP228">
        <v>2.26565E-2</v>
      </c>
      <c r="BQ228">
        <v>25.2364777777778</v>
      </c>
      <c r="BR228">
        <v>25.077300000000001</v>
      </c>
      <c r="BS228">
        <v>999.9</v>
      </c>
      <c r="BT228">
        <v>0</v>
      </c>
      <c r="BU228">
        <v>0</v>
      </c>
      <c r="BV228">
        <v>9979.6577777777802</v>
      </c>
      <c r="BW228">
        <v>0</v>
      </c>
      <c r="BX228">
        <v>2044.21888888889</v>
      </c>
      <c r="BY228">
        <v>-48.455599999999997</v>
      </c>
      <c r="BZ228">
        <v>1563.69</v>
      </c>
      <c r="CA228">
        <v>1610.04666666667</v>
      </c>
      <c r="CB228">
        <v>1.9329422222222199</v>
      </c>
      <c r="CC228">
        <v>1578.07111111111</v>
      </c>
      <c r="CD228">
        <v>19.858744444444401</v>
      </c>
      <c r="CE228">
        <v>1.5987100000000001</v>
      </c>
      <c r="CF228">
        <v>1.4569033333333301</v>
      </c>
      <c r="CG228">
        <v>13.9463666666667</v>
      </c>
      <c r="CH228">
        <v>12.523199999999999</v>
      </c>
      <c r="CI228">
        <v>1999.9811111111101</v>
      </c>
      <c r="CJ228">
        <v>0.97999400000000003</v>
      </c>
      <c r="CK228">
        <v>2.0005599999999998E-2</v>
      </c>
      <c r="CL228">
        <v>0</v>
      </c>
      <c r="CM228">
        <v>2.3805777777777801</v>
      </c>
      <c r="CN228">
        <v>0</v>
      </c>
      <c r="CO228">
        <v>3792.9511111111101</v>
      </c>
      <c r="CP228">
        <v>16705.233333333301</v>
      </c>
      <c r="CQ228">
        <v>46</v>
      </c>
      <c r="CR228">
        <v>48.618000000000002</v>
      </c>
      <c r="CS228">
        <v>47.25</v>
      </c>
      <c r="CT228">
        <v>46.243000000000002</v>
      </c>
      <c r="CU228">
        <v>45.125</v>
      </c>
      <c r="CV228">
        <v>1959.9711111111101</v>
      </c>
      <c r="CW228">
        <v>40.01</v>
      </c>
      <c r="CX228">
        <v>0</v>
      </c>
      <c r="CY228">
        <v>1651548018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3.5000000000000003E-2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-47.932987500000003</v>
      </c>
      <c r="DO228">
        <v>-3.23552757973731</v>
      </c>
      <c r="DP228">
        <v>0.38515818126290702</v>
      </c>
      <c r="DQ228">
        <v>0</v>
      </c>
      <c r="DR228">
        <v>1.9874909999999999</v>
      </c>
      <c r="DS228">
        <v>-0.30421148217636301</v>
      </c>
      <c r="DT228">
        <v>3.2877180444800903E-2</v>
      </c>
      <c r="DU228">
        <v>0</v>
      </c>
      <c r="DV228">
        <v>0</v>
      </c>
      <c r="DW228">
        <v>2</v>
      </c>
      <c r="DX228" t="s">
        <v>357</v>
      </c>
      <c r="DY228">
        <v>2.82707</v>
      </c>
      <c r="DZ228">
        <v>2.6389300000000002</v>
      </c>
      <c r="EA228">
        <v>0.17672599999999999</v>
      </c>
      <c r="EB228">
        <v>0.18010699999999999</v>
      </c>
      <c r="EC228">
        <v>7.7449900000000002E-2</v>
      </c>
      <c r="ED228">
        <v>7.2774199999999997E-2</v>
      </c>
      <c r="EE228">
        <v>22917.200000000001</v>
      </c>
      <c r="EF228">
        <v>19950.8</v>
      </c>
      <c r="EG228">
        <v>24942.3</v>
      </c>
      <c r="EH228">
        <v>23718.7</v>
      </c>
      <c r="EI228">
        <v>39323.4</v>
      </c>
      <c r="EJ228">
        <v>36441.300000000003</v>
      </c>
      <c r="EK228">
        <v>45137.5</v>
      </c>
      <c r="EL228">
        <v>42358.6</v>
      </c>
      <c r="EM228">
        <v>1.73647</v>
      </c>
      <c r="EN228">
        <v>2.0605500000000001</v>
      </c>
      <c r="EO228">
        <v>-3.0882700000000002E-3</v>
      </c>
      <c r="EP228">
        <v>0</v>
      </c>
      <c r="EQ228">
        <v>25.127199999999998</v>
      </c>
      <c r="ER228">
        <v>999.9</v>
      </c>
      <c r="ES228">
        <v>32.713000000000001</v>
      </c>
      <c r="ET228">
        <v>39.69</v>
      </c>
      <c r="EU228">
        <v>32.512999999999998</v>
      </c>
      <c r="EV228">
        <v>51.690899999999999</v>
      </c>
      <c r="EW228">
        <v>29.355</v>
      </c>
      <c r="EX228">
        <v>2</v>
      </c>
      <c r="EY228">
        <v>0.31081599999999998</v>
      </c>
      <c r="EZ228">
        <v>4.7351099999999997</v>
      </c>
      <c r="FA228">
        <v>20.1799</v>
      </c>
      <c r="FB228">
        <v>5.2336099999999997</v>
      </c>
      <c r="FC228">
        <v>11.992000000000001</v>
      </c>
      <c r="FD228">
        <v>4.9557000000000002</v>
      </c>
      <c r="FE228">
        <v>3.3039999999999998</v>
      </c>
      <c r="FF228">
        <v>348.3</v>
      </c>
      <c r="FG228">
        <v>9999</v>
      </c>
      <c r="FH228">
        <v>9999</v>
      </c>
      <c r="FI228">
        <v>6261.1</v>
      </c>
      <c r="FJ228">
        <v>1.8681700000000001</v>
      </c>
      <c r="FK228">
        <v>1.8640099999999999</v>
      </c>
      <c r="FL228">
        <v>1.8713500000000001</v>
      </c>
      <c r="FM228">
        <v>1.8625</v>
      </c>
      <c r="FN228">
        <v>1.86188</v>
      </c>
      <c r="FO228">
        <v>1.8681700000000001</v>
      </c>
      <c r="FP228">
        <v>1.8583700000000001</v>
      </c>
      <c r="FQ228">
        <v>1.8646199999999999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6.71</v>
      </c>
      <c r="GF228">
        <v>0.30470000000000003</v>
      </c>
      <c r="GG228">
        <v>1.5888367920270901</v>
      </c>
      <c r="GH228">
        <v>4.7671702753221603E-3</v>
      </c>
      <c r="GI228">
        <v>-2.2125445796511702E-6</v>
      </c>
      <c r="GJ228">
        <v>8.4011376092462001E-10</v>
      </c>
      <c r="GK228">
        <v>-6.0944756582233202E-2</v>
      </c>
      <c r="GL228">
        <v>-8.7290647325877699E-3</v>
      </c>
      <c r="GM228">
        <v>1.43137740804298E-3</v>
      </c>
      <c r="GN228">
        <v>-1.08861914993027E-5</v>
      </c>
      <c r="GO228">
        <v>12</v>
      </c>
      <c r="GP228">
        <v>2219</v>
      </c>
      <c r="GQ228">
        <v>4</v>
      </c>
      <c r="GR228">
        <v>38</v>
      </c>
      <c r="GS228">
        <v>3051.9</v>
      </c>
      <c r="GT228">
        <v>3051.9</v>
      </c>
      <c r="GU228">
        <v>3.72681</v>
      </c>
      <c r="GV228">
        <v>2.3754900000000001</v>
      </c>
      <c r="GW228">
        <v>1.9982899999999999</v>
      </c>
      <c r="GX228">
        <v>2.7014200000000002</v>
      </c>
      <c r="GY228">
        <v>2.0935100000000002</v>
      </c>
      <c r="GZ228">
        <v>2.3339799999999999</v>
      </c>
      <c r="HA228">
        <v>44.5852</v>
      </c>
      <c r="HB228">
        <v>13.361499999999999</v>
      </c>
      <c r="HC228">
        <v>18</v>
      </c>
      <c r="HD228">
        <v>425.89</v>
      </c>
      <c r="HE228">
        <v>640.74300000000005</v>
      </c>
      <c r="HF228">
        <v>20.732600000000001</v>
      </c>
      <c r="HG228">
        <v>31.409500000000001</v>
      </c>
      <c r="HH228">
        <v>29.9998</v>
      </c>
      <c r="HI228">
        <v>31.597200000000001</v>
      </c>
      <c r="HJ228">
        <v>31.558</v>
      </c>
      <c r="HK228">
        <v>74.595799999999997</v>
      </c>
      <c r="HL228">
        <v>45.224699999999999</v>
      </c>
      <c r="HM228">
        <v>0</v>
      </c>
      <c r="HN228">
        <v>20.6496</v>
      </c>
      <c r="HO228">
        <v>1610.24</v>
      </c>
      <c r="HP228">
        <v>20.0611</v>
      </c>
      <c r="HQ228">
        <v>95.496600000000001</v>
      </c>
      <c r="HR228">
        <v>99.547300000000007</v>
      </c>
    </row>
    <row r="229" spans="1:226" x14ac:dyDescent="0.2">
      <c r="A229">
        <v>213</v>
      </c>
      <c r="B229">
        <v>1657481238.5999999</v>
      </c>
      <c r="C229">
        <v>1969.5999999046301</v>
      </c>
      <c r="D229" t="s">
        <v>785</v>
      </c>
      <c r="E229" t="s">
        <v>786</v>
      </c>
      <c r="F229">
        <v>5</v>
      </c>
      <c r="G229" t="s">
        <v>596</v>
      </c>
      <c r="H229" t="s">
        <v>354</v>
      </c>
      <c r="I229">
        <v>1657481235.8</v>
      </c>
      <c r="J229">
        <f t="shared" si="102"/>
        <v>4.3333780247018549E-3</v>
      </c>
      <c r="K229">
        <f t="shared" si="103"/>
        <v>4.3333780247018545</v>
      </c>
      <c r="L229">
        <f t="shared" si="104"/>
        <v>53.264424405501813</v>
      </c>
      <c r="M229">
        <f t="shared" si="105"/>
        <v>1545.335</v>
      </c>
      <c r="N229">
        <f t="shared" si="106"/>
        <v>1059.4483391759193</v>
      </c>
      <c r="O229">
        <f t="shared" si="107"/>
        <v>77.748743602268746</v>
      </c>
      <c r="P229">
        <f t="shared" si="108"/>
        <v>113.40605318053329</v>
      </c>
      <c r="Q229">
        <f t="shared" si="109"/>
        <v>0.19954568819413857</v>
      </c>
      <c r="R229">
        <f t="shared" si="110"/>
        <v>3.3018864015081322</v>
      </c>
      <c r="S229">
        <f t="shared" si="111"/>
        <v>0.19308010401823941</v>
      </c>
      <c r="T229">
        <f t="shared" si="112"/>
        <v>0.12123852041160933</v>
      </c>
      <c r="U229">
        <f t="shared" si="113"/>
        <v>321.514185</v>
      </c>
      <c r="V229">
        <f t="shared" si="114"/>
        <v>25.924471388906721</v>
      </c>
      <c r="W229">
        <f t="shared" si="115"/>
        <v>25.07469</v>
      </c>
      <c r="X229">
        <f t="shared" si="116"/>
        <v>3.193864113649115</v>
      </c>
      <c r="Y229">
        <f t="shared" si="117"/>
        <v>49.636541653325637</v>
      </c>
      <c r="Z229">
        <f t="shared" si="118"/>
        <v>1.6006322477954573</v>
      </c>
      <c r="AA229">
        <f t="shared" si="119"/>
        <v>3.2247054175826437</v>
      </c>
      <c r="AB229">
        <f t="shared" si="120"/>
        <v>1.5932318658536577</v>
      </c>
      <c r="AC229">
        <f t="shared" si="121"/>
        <v>-191.1019708893518</v>
      </c>
      <c r="AD229">
        <f t="shared" si="122"/>
        <v>28.72746354205303</v>
      </c>
      <c r="AE229">
        <f t="shared" si="123"/>
        <v>1.8432079926552907</v>
      </c>
      <c r="AF229">
        <f t="shared" si="124"/>
        <v>160.98288564535648</v>
      </c>
      <c r="AG229">
        <f t="shared" si="125"/>
        <v>102.09703793207242</v>
      </c>
      <c r="AH229">
        <f t="shared" si="126"/>
        <v>4.2721682008193325</v>
      </c>
      <c r="AI229">
        <f t="shared" si="127"/>
        <v>53.264424405501813</v>
      </c>
      <c r="AJ229">
        <v>1625.6759491740299</v>
      </c>
      <c r="AK229">
        <v>1587.7052727272701</v>
      </c>
      <c r="AL229">
        <v>3.4453876592140702</v>
      </c>
      <c r="AM229">
        <v>66.223710753450206</v>
      </c>
      <c r="AN229">
        <f t="shared" si="128"/>
        <v>4.3333780247018545</v>
      </c>
      <c r="AO229">
        <v>19.914722490227401</v>
      </c>
      <c r="AP229">
        <v>21.8232825174825</v>
      </c>
      <c r="AQ229">
        <v>1.03385711869413E-4</v>
      </c>
      <c r="AR229">
        <v>78.858647777801593</v>
      </c>
      <c r="AS229">
        <v>18</v>
      </c>
      <c r="AT229">
        <v>4</v>
      </c>
      <c r="AU229">
        <f t="shared" si="129"/>
        <v>1</v>
      </c>
      <c r="AV229">
        <f t="shared" si="130"/>
        <v>0</v>
      </c>
      <c r="AW229">
        <f t="shared" si="131"/>
        <v>39007.21181119798</v>
      </c>
      <c r="AX229">
        <f t="shared" si="132"/>
        <v>1999.9849999999999</v>
      </c>
      <c r="AY229">
        <f t="shared" si="133"/>
        <v>1681.1876999999999</v>
      </c>
      <c r="AZ229">
        <f t="shared" si="134"/>
        <v>0.84060015450115877</v>
      </c>
      <c r="BA229">
        <f t="shared" si="135"/>
        <v>0.16075829818723641</v>
      </c>
      <c r="BB229">
        <v>2.2519999999999998</v>
      </c>
      <c r="BC229">
        <v>0.5</v>
      </c>
      <c r="BD229" t="s">
        <v>355</v>
      </c>
      <c r="BE229">
        <v>2</v>
      </c>
      <c r="BF229" t="b">
        <v>1</v>
      </c>
      <c r="BG229">
        <v>1657481235.8</v>
      </c>
      <c r="BH229">
        <v>1545.335</v>
      </c>
      <c r="BI229">
        <v>1594.29</v>
      </c>
      <c r="BJ229">
        <v>21.811119999999999</v>
      </c>
      <c r="BK229">
        <v>19.929020000000001</v>
      </c>
      <c r="BL229">
        <v>1538.588</v>
      </c>
      <c r="BM229">
        <v>21.506060000000002</v>
      </c>
      <c r="BN229">
        <v>500.0308</v>
      </c>
      <c r="BO229">
        <v>73.362889999999993</v>
      </c>
      <c r="BP229">
        <v>2.317398E-2</v>
      </c>
      <c r="BQ229">
        <v>25.236070000000002</v>
      </c>
      <c r="BR229">
        <v>25.07469</v>
      </c>
      <c r="BS229">
        <v>999.9</v>
      </c>
      <c r="BT229">
        <v>0</v>
      </c>
      <c r="BU229">
        <v>0</v>
      </c>
      <c r="BV229">
        <v>9996.14</v>
      </c>
      <c r="BW229">
        <v>0</v>
      </c>
      <c r="BX229">
        <v>2044.8879999999999</v>
      </c>
      <c r="BY229">
        <v>-48.955970000000001</v>
      </c>
      <c r="BZ229">
        <v>1579.7919999999999</v>
      </c>
      <c r="CA229">
        <v>1626.71</v>
      </c>
      <c r="CB229">
        <v>1.8820760000000001</v>
      </c>
      <c r="CC229">
        <v>1594.29</v>
      </c>
      <c r="CD229">
        <v>19.929020000000001</v>
      </c>
      <c r="CE229">
        <v>1.600125</v>
      </c>
      <c r="CF229">
        <v>1.4620519999999999</v>
      </c>
      <c r="CG229">
        <v>13.96002</v>
      </c>
      <c r="CH229">
        <v>12.576969999999999</v>
      </c>
      <c r="CI229">
        <v>1999.9849999999999</v>
      </c>
      <c r="CJ229">
        <v>0.97999400000000003</v>
      </c>
      <c r="CK229">
        <v>2.0005599999999998E-2</v>
      </c>
      <c r="CL229">
        <v>0</v>
      </c>
      <c r="CM229">
        <v>2.4979200000000001</v>
      </c>
      <c r="CN229">
        <v>0</v>
      </c>
      <c r="CO229">
        <v>3789.2159999999999</v>
      </c>
      <c r="CP229">
        <v>16705.259999999998</v>
      </c>
      <c r="CQ229">
        <v>46</v>
      </c>
      <c r="CR229">
        <v>48.625</v>
      </c>
      <c r="CS229">
        <v>47.25</v>
      </c>
      <c r="CT229">
        <v>46.25</v>
      </c>
      <c r="CU229">
        <v>45.125</v>
      </c>
      <c r="CV229">
        <v>1959.9749999999999</v>
      </c>
      <c r="CW229">
        <v>40.01</v>
      </c>
      <c r="CX229">
        <v>0</v>
      </c>
      <c r="CY229">
        <v>1651548022.8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3.5000000000000003E-2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-48.236537499999997</v>
      </c>
      <c r="DO229">
        <v>-3.9281324577859902</v>
      </c>
      <c r="DP229">
        <v>0.454724447708445</v>
      </c>
      <c r="DQ229">
        <v>0</v>
      </c>
      <c r="DR229">
        <v>1.9613305000000001</v>
      </c>
      <c r="DS229">
        <v>-0.48357590994372002</v>
      </c>
      <c r="DT229">
        <v>4.8719978291764401E-2</v>
      </c>
      <c r="DU229">
        <v>0</v>
      </c>
      <c r="DV229">
        <v>0</v>
      </c>
      <c r="DW229">
        <v>2</v>
      </c>
      <c r="DX229" t="s">
        <v>357</v>
      </c>
      <c r="DY229">
        <v>2.8271999999999999</v>
      </c>
      <c r="DZ229">
        <v>2.6400800000000002</v>
      </c>
      <c r="EA229">
        <v>0.177895</v>
      </c>
      <c r="EB229">
        <v>0.18126700000000001</v>
      </c>
      <c r="EC229">
        <v>7.7519099999999994E-2</v>
      </c>
      <c r="ED229">
        <v>7.2912500000000005E-2</v>
      </c>
      <c r="EE229">
        <v>22885.200000000001</v>
      </c>
      <c r="EF229">
        <v>19923.400000000001</v>
      </c>
      <c r="EG229">
        <v>24943</v>
      </c>
      <c r="EH229">
        <v>23719.7</v>
      </c>
      <c r="EI229">
        <v>39321.4</v>
      </c>
      <c r="EJ229">
        <v>36437.199999999997</v>
      </c>
      <c r="EK229">
        <v>45138.5</v>
      </c>
      <c r="EL229">
        <v>42360.1</v>
      </c>
      <c r="EM229">
        <v>1.73668</v>
      </c>
      <c r="EN229">
        <v>2.0606800000000001</v>
      </c>
      <c r="EO229">
        <v>-4.6156299999999999E-3</v>
      </c>
      <c r="EP229">
        <v>0</v>
      </c>
      <c r="EQ229">
        <v>25.145299999999999</v>
      </c>
      <c r="ER229">
        <v>999.9</v>
      </c>
      <c r="ES229">
        <v>32.688000000000002</v>
      </c>
      <c r="ET229">
        <v>39.71</v>
      </c>
      <c r="EU229">
        <v>32.520699999999998</v>
      </c>
      <c r="EV229">
        <v>52.300899999999999</v>
      </c>
      <c r="EW229">
        <v>29.370999999999999</v>
      </c>
      <c r="EX229">
        <v>2</v>
      </c>
      <c r="EY229">
        <v>0.31021100000000001</v>
      </c>
      <c r="EZ229">
        <v>4.85466</v>
      </c>
      <c r="FA229">
        <v>20.1767</v>
      </c>
      <c r="FB229">
        <v>5.2337600000000002</v>
      </c>
      <c r="FC229">
        <v>11.992000000000001</v>
      </c>
      <c r="FD229">
        <v>4.9557000000000002</v>
      </c>
      <c r="FE229">
        <v>3.3039800000000001</v>
      </c>
      <c r="FF229">
        <v>348.3</v>
      </c>
      <c r="FG229">
        <v>9999</v>
      </c>
      <c r="FH229">
        <v>9999</v>
      </c>
      <c r="FI229">
        <v>6261.1</v>
      </c>
      <c r="FJ229">
        <v>1.86819</v>
      </c>
      <c r="FK229">
        <v>1.8640099999999999</v>
      </c>
      <c r="FL229">
        <v>1.8713500000000001</v>
      </c>
      <c r="FM229">
        <v>1.8625</v>
      </c>
      <c r="FN229">
        <v>1.86188</v>
      </c>
      <c r="FO229">
        <v>1.86819</v>
      </c>
      <c r="FP229">
        <v>1.8583700000000001</v>
      </c>
      <c r="FQ229">
        <v>1.8646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6.78</v>
      </c>
      <c r="GF229">
        <v>0.30570000000000003</v>
      </c>
      <c r="GG229">
        <v>1.5888367920270901</v>
      </c>
      <c r="GH229">
        <v>4.7671702753221603E-3</v>
      </c>
      <c r="GI229">
        <v>-2.2125445796511702E-6</v>
      </c>
      <c r="GJ229">
        <v>8.4011376092462001E-10</v>
      </c>
      <c r="GK229">
        <v>-6.0944756582233202E-2</v>
      </c>
      <c r="GL229">
        <v>-8.7290647325877699E-3</v>
      </c>
      <c r="GM229">
        <v>1.43137740804298E-3</v>
      </c>
      <c r="GN229">
        <v>-1.08861914993027E-5</v>
      </c>
      <c r="GO229">
        <v>12</v>
      </c>
      <c r="GP229">
        <v>2219</v>
      </c>
      <c r="GQ229">
        <v>4</v>
      </c>
      <c r="GR229">
        <v>38</v>
      </c>
      <c r="GS229">
        <v>3052</v>
      </c>
      <c r="GT229">
        <v>3052</v>
      </c>
      <c r="GU229">
        <v>3.75732</v>
      </c>
      <c r="GV229">
        <v>2.3742700000000001</v>
      </c>
      <c r="GW229">
        <v>1.9982899999999999</v>
      </c>
      <c r="GX229">
        <v>2.7014200000000002</v>
      </c>
      <c r="GY229">
        <v>2.0935100000000002</v>
      </c>
      <c r="GZ229">
        <v>2.4389599999999998</v>
      </c>
      <c r="HA229">
        <v>44.613199999999999</v>
      </c>
      <c r="HB229">
        <v>13.379</v>
      </c>
      <c r="HC229">
        <v>18</v>
      </c>
      <c r="HD229">
        <v>425.92599999999999</v>
      </c>
      <c r="HE229">
        <v>640.71500000000003</v>
      </c>
      <c r="HF229">
        <v>20.655200000000001</v>
      </c>
      <c r="HG229">
        <v>31.398099999999999</v>
      </c>
      <c r="HH229">
        <v>29.9998</v>
      </c>
      <c r="HI229">
        <v>31.585100000000001</v>
      </c>
      <c r="HJ229">
        <v>31.5458</v>
      </c>
      <c r="HK229">
        <v>75.212400000000002</v>
      </c>
      <c r="HL229">
        <v>45.224699999999999</v>
      </c>
      <c r="HM229">
        <v>0</v>
      </c>
      <c r="HN229">
        <v>20.574999999999999</v>
      </c>
      <c r="HO229">
        <v>1623.69</v>
      </c>
      <c r="HP229">
        <v>20.081499999999998</v>
      </c>
      <c r="HQ229">
        <v>95.498800000000003</v>
      </c>
      <c r="HR229">
        <v>99.551000000000002</v>
      </c>
    </row>
    <row r="230" spans="1:226" x14ac:dyDescent="0.2">
      <c r="A230">
        <v>214</v>
      </c>
      <c r="B230">
        <v>1657481243.5999999</v>
      </c>
      <c r="C230">
        <v>1974.5999999046301</v>
      </c>
      <c r="D230" t="s">
        <v>787</v>
      </c>
      <c r="E230" t="s">
        <v>788</v>
      </c>
      <c r="F230">
        <v>5</v>
      </c>
      <c r="G230" t="s">
        <v>596</v>
      </c>
      <c r="H230" t="s">
        <v>354</v>
      </c>
      <c r="I230">
        <v>1657481241.0999999</v>
      </c>
      <c r="J230">
        <f t="shared" si="102"/>
        <v>4.3496511123806338E-3</v>
      </c>
      <c r="K230">
        <f t="shared" si="103"/>
        <v>4.3496511123806334</v>
      </c>
      <c r="L230">
        <f t="shared" si="104"/>
        <v>52.610459600642024</v>
      </c>
      <c r="M230">
        <f t="shared" si="105"/>
        <v>1563.20333333333</v>
      </c>
      <c r="N230">
        <f t="shared" si="106"/>
        <v>1084.3502793693526</v>
      </c>
      <c r="O230">
        <f t="shared" si="107"/>
        <v>79.578451545149179</v>
      </c>
      <c r="P230">
        <f t="shared" si="108"/>
        <v>114.72058714203523</v>
      </c>
      <c r="Q230">
        <f t="shared" si="109"/>
        <v>0.200665428261047</v>
      </c>
      <c r="R230">
        <f t="shared" si="110"/>
        <v>3.2944796468586137</v>
      </c>
      <c r="S230">
        <f t="shared" si="111"/>
        <v>0.19411417668009473</v>
      </c>
      <c r="T230">
        <f t="shared" si="112"/>
        <v>0.12189214702872651</v>
      </c>
      <c r="U230">
        <f t="shared" si="113"/>
        <v>321.52314033333317</v>
      </c>
      <c r="V230">
        <f t="shared" si="114"/>
        <v>25.917308701527443</v>
      </c>
      <c r="W230">
        <f t="shared" si="115"/>
        <v>25.072511111111101</v>
      </c>
      <c r="X230">
        <f t="shared" si="116"/>
        <v>3.1934494763659615</v>
      </c>
      <c r="Y230">
        <f t="shared" si="117"/>
        <v>49.715879477974227</v>
      </c>
      <c r="Z230">
        <f t="shared" si="118"/>
        <v>1.6027260646073855</v>
      </c>
      <c r="AA230">
        <f t="shared" si="119"/>
        <v>3.2237709187412564</v>
      </c>
      <c r="AB230">
        <f t="shared" si="120"/>
        <v>1.590723411758576</v>
      </c>
      <c r="AC230">
        <f t="shared" si="121"/>
        <v>-191.81961405598597</v>
      </c>
      <c r="AD230">
        <f t="shared" si="122"/>
        <v>28.185048826175628</v>
      </c>
      <c r="AE230">
        <f t="shared" si="123"/>
        <v>1.8124070832835959</v>
      </c>
      <c r="AF230">
        <f t="shared" si="124"/>
        <v>159.70098218680641</v>
      </c>
      <c r="AG230">
        <f t="shared" si="125"/>
        <v>101.98305242537877</v>
      </c>
      <c r="AH230">
        <f t="shared" si="126"/>
        <v>4.2252060441327846</v>
      </c>
      <c r="AI230">
        <f t="shared" si="127"/>
        <v>52.610459600642024</v>
      </c>
      <c r="AJ230">
        <v>1642.8841589600399</v>
      </c>
      <c r="AK230">
        <v>1605.05272727273</v>
      </c>
      <c r="AL230">
        <v>3.4847044994957002</v>
      </c>
      <c r="AM230">
        <v>66.223710753450206</v>
      </c>
      <c r="AN230">
        <f t="shared" si="128"/>
        <v>4.3496511123806334</v>
      </c>
      <c r="AO230">
        <v>19.956588583605601</v>
      </c>
      <c r="AP230">
        <v>21.846646153846201</v>
      </c>
      <c r="AQ230">
        <v>5.6577638251931999E-3</v>
      </c>
      <c r="AR230">
        <v>78.858647777801593</v>
      </c>
      <c r="AS230">
        <v>18</v>
      </c>
      <c r="AT230">
        <v>4</v>
      </c>
      <c r="AU230">
        <f t="shared" si="129"/>
        <v>1</v>
      </c>
      <c r="AV230">
        <f t="shared" si="130"/>
        <v>0</v>
      </c>
      <c r="AW230">
        <f t="shared" si="131"/>
        <v>38892.527712120806</v>
      </c>
      <c r="AX230">
        <f t="shared" si="132"/>
        <v>2000.04111111111</v>
      </c>
      <c r="AY230">
        <f t="shared" si="133"/>
        <v>1681.2348333333323</v>
      </c>
      <c r="AZ230">
        <f t="shared" si="134"/>
        <v>0.8406001376638369</v>
      </c>
      <c r="BA230">
        <f t="shared" si="135"/>
        <v>0.16075826569120524</v>
      </c>
      <c r="BB230">
        <v>2.2519999999999998</v>
      </c>
      <c r="BC230">
        <v>0.5</v>
      </c>
      <c r="BD230" t="s">
        <v>355</v>
      </c>
      <c r="BE230">
        <v>2</v>
      </c>
      <c r="BF230" t="b">
        <v>1</v>
      </c>
      <c r="BG230">
        <v>1657481241.0999999</v>
      </c>
      <c r="BH230">
        <v>1563.20333333333</v>
      </c>
      <c r="BI230">
        <v>1612.1155555555599</v>
      </c>
      <c r="BJ230">
        <v>21.839033333333301</v>
      </c>
      <c r="BK230">
        <v>19.977399999999999</v>
      </c>
      <c r="BL230">
        <v>1556.3888888888901</v>
      </c>
      <c r="BM230">
        <v>21.5329444444444</v>
      </c>
      <c r="BN230">
        <v>499.95677777777797</v>
      </c>
      <c r="BO230">
        <v>73.364333333333306</v>
      </c>
      <c r="BP230">
        <v>2.3807988888888899E-2</v>
      </c>
      <c r="BQ230">
        <v>25.231200000000001</v>
      </c>
      <c r="BR230">
        <v>25.072511111111101</v>
      </c>
      <c r="BS230">
        <v>999.9</v>
      </c>
      <c r="BT230">
        <v>0</v>
      </c>
      <c r="BU230">
        <v>0</v>
      </c>
      <c r="BV230">
        <v>9965.1411111111101</v>
      </c>
      <c r="BW230">
        <v>0</v>
      </c>
      <c r="BX230">
        <v>2045.7233333333299</v>
      </c>
      <c r="BY230">
        <v>-48.9110333333333</v>
      </c>
      <c r="BZ230">
        <v>1598.1044444444401</v>
      </c>
      <c r="CA230">
        <v>1644.9766666666701</v>
      </c>
      <c r="CB230">
        <v>1.8616322222222199</v>
      </c>
      <c r="CC230">
        <v>1612.1155555555599</v>
      </c>
      <c r="CD230">
        <v>19.977399999999999</v>
      </c>
      <c r="CE230">
        <v>1.6022066666666701</v>
      </c>
      <c r="CF230">
        <v>1.46562777777778</v>
      </c>
      <c r="CG230">
        <v>13.9800222222222</v>
      </c>
      <c r="CH230">
        <v>12.614233333333299</v>
      </c>
      <c r="CI230">
        <v>2000.04111111111</v>
      </c>
      <c r="CJ230">
        <v>0.97999444444444495</v>
      </c>
      <c r="CK230">
        <v>2.0005255555555601E-2</v>
      </c>
      <c r="CL230">
        <v>0</v>
      </c>
      <c r="CM230">
        <v>2.5869666666666702</v>
      </c>
      <c r="CN230">
        <v>0</v>
      </c>
      <c r="CO230">
        <v>3787.98555555556</v>
      </c>
      <c r="CP230">
        <v>16705.733333333301</v>
      </c>
      <c r="CQ230">
        <v>46</v>
      </c>
      <c r="CR230">
        <v>48.652555555555601</v>
      </c>
      <c r="CS230">
        <v>47.311999999999998</v>
      </c>
      <c r="CT230">
        <v>46.25</v>
      </c>
      <c r="CU230">
        <v>45.145666666666699</v>
      </c>
      <c r="CV230">
        <v>1960.03111111111</v>
      </c>
      <c r="CW230">
        <v>40.01</v>
      </c>
      <c r="CX230">
        <v>0</v>
      </c>
      <c r="CY230">
        <v>1651548028.2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3.5000000000000003E-2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-48.541699999999999</v>
      </c>
      <c r="DO230">
        <v>-4.1715804878046896</v>
      </c>
      <c r="DP230">
        <v>0.482295649472396</v>
      </c>
      <c r="DQ230">
        <v>0</v>
      </c>
      <c r="DR230">
        <v>1.9180919999999999</v>
      </c>
      <c r="DS230">
        <v>-0.53139039399625099</v>
      </c>
      <c r="DT230">
        <v>5.25381907853706E-2</v>
      </c>
      <c r="DU230">
        <v>0</v>
      </c>
      <c r="DV230">
        <v>0</v>
      </c>
      <c r="DW230">
        <v>2</v>
      </c>
      <c r="DX230" t="s">
        <v>357</v>
      </c>
      <c r="DY230">
        <v>2.8271099999999998</v>
      </c>
      <c r="DZ230">
        <v>2.6402899999999998</v>
      </c>
      <c r="EA230">
        <v>0.179061</v>
      </c>
      <c r="EB230">
        <v>0.182396</v>
      </c>
      <c r="EC230">
        <v>7.7579599999999999E-2</v>
      </c>
      <c r="ED230">
        <v>7.30957E-2</v>
      </c>
      <c r="EE230">
        <v>22853.5</v>
      </c>
      <c r="EF230">
        <v>19896.5</v>
      </c>
      <c r="EG230">
        <v>24943.7</v>
      </c>
      <c r="EH230">
        <v>23720.400000000001</v>
      </c>
      <c r="EI230">
        <v>39319.699999999997</v>
      </c>
      <c r="EJ230">
        <v>36430.699999999997</v>
      </c>
      <c r="EK230">
        <v>45139.5</v>
      </c>
      <c r="EL230">
        <v>42360.9</v>
      </c>
      <c r="EM230">
        <v>1.73655</v>
      </c>
      <c r="EN230">
        <v>2.0609500000000001</v>
      </c>
      <c r="EO230">
        <v>-5.3048100000000001E-3</v>
      </c>
      <c r="EP230">
        <v>0</v>
      </c>
      <c r="EQ230">
        <v>25.160900000000002</v>
      </c>
      <c r="ER230">
        <v>999.9</v>
      </c>
      <c r="ES230">
        <v>32.688000000000002</v>
      </c>
      <c r="ET230">
        <v>39.72</v>
      </c>
      <c r="EU230">
        <v>32.540500000000002</v>
      </c>
      <c r="EV230">
        <v>52.640900000000002</v>
      </c>
      <c r="EW230">
        <v>29.491199999999999</v>
      </c>
      <c r="EX230">
        <v>2</v>
      </c>
      <c r="EY230">
        <v>0.30993599999999999</v>
      </c>
      <c r="EZ230">
        <v>4.9385199999999996</v>
      </c>
      <c r="FA230">
        <v>20.174199999999999</v>
      </c>
      <c r="FB230">
        <v>5.2336099999999997</v>
      </c>
      <c r="FC230">
        <v>11.992000000000001</v>
      </c>
      <c r="FD230">
        <v>4.9555999999999996</v>
      </c>
      <c r="FE230">
        <v>3.3039800000000001</v>
      </c>
      <c r="FF230">
        <v>348.3</v>
      </c>
      <c r="FG230">
        <v>9999</v>
      </c>
      <c r="FH230">
        <v>9999</v>
      </c>
      <c r="FI230">
        <v>6261.4</v>
      </c>
      <c r="FJ230">
        <v>1.86818</v>
      </c>
      <c r="FK230">
        <v>1.8640099999999999</v>
      </c>
      <c r="FL230">
        <v>1.8713599999999999</v>
      </c>
      <c r="FM230">
        <v>1.86249</v>
      </c>
      <c r="FN230">
        <v>1.86188</v>
      </c>
      <c r="FO230">
        <v>1.8682099999999999</v>
      </c>
      <c r="FP230">
        <v>1.8583700000000001</v>
      </c>
      <c r="FQ230">
        <v>1.8646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6.85</v>
      </c>
      <c r="GF230">
        <v>0.30649999999999999</v>
      </c>
      <c r="GG230">
        <v>1.5888367920270901</v>
      </c>
      <c r="GH230">
        <v>4.7671702753221603E-3</v>
      </c>
      <c r="GI230">
        <v>-2.2125445796511702E-6</v>
      </c>
      <c r="GJ230">
        <v>8.4011376092462001E-10</v>
      </c>
      <c r="GK230">
        <v>-6.0944756582233202E-2</v>
      </c>
      <c r="GL230">
        <v>-8.7290647325877699E-3</v>
      </c>
      <c r="GM230">
        <v>1.43137740804298E-3</v>
      </c>
      <c r="GN230">
        <v>-1.08861914993027E-5</v>
      </c>
      <c r="GO230">
        <v>12</v>
      </c>
      <c r="GP230">
        <v>2219</v>
      </c>
      <c r="GQ230">
        <v>4</v>
      </c>
      <c r="GR230">
        <v>38</v>
      </c>
      <c r="GS230">
        <v>3052.1</v>
      </c>
      <c r="GT230">
        <v>3052.1</v>
      </c>
      <c r="GU230">
        <v>3.7866200000000001</v>
      </c>
      <c r="GV230">
        <v>2.3767100000000001</v>
      </c>
      <c r="GW230">
        <v>1.9982899999999999</v>
      </c>
      <c r="GX230">
        <v>2.6989700000000001</v>
      </c>
      <c r="GY230">
        <v>2.0935100000000002</v>
      </c>
      <c r="GZ230">
        <v>2.4218799999999998</v>
      </c>
      <c r="HA230">
        <v>44.613199999999999</v>
      </c>
      <c r="HB230">
        <v>13.3703</v>
      </c>
      <c r="HC230">
        <v>18</v>
      </c>
      <c r="HD230">
        <v>425.78300000000002</v>
      </c>
      <c r="HE230">
        <v>640.81899999999996</v>
      </c>
      <c r="HF230">
        <v>20.5793</v>
      </c>
      <c r="HG230">
        <v>31.3872</v>
      </c>
      <c r="HH230">
        <v>29.9998</v>
      </c>
      <c r="HI230">
        <v>31.574300000000001</v>
      </c>
      <c r="HJ230">
        <v>31.534300000000002</v>
      </c>
      <c r="HK230">
        <v>75.759500000000003</v>
      </c>
      <c r="HL230">
        <v>44.936100000000003</v>
      </c>
      <c r="HM230">
        <v>0</v>
      </c>
      <c r="HN230">
        <v>20.502800000000001</v>
      </c>
      <c r="HO230">
        <v>1643.82</v>
      </c>
      <c r="HP230">
        <v>20.105799999999999</v>
      </c>
      <c r="HQ230">
        <v>95.501300000000001</v>
      </c>
      <c r="HR230">
        <v>99.553200000000004</v>
      </c>
    </row>
    <row r="231" spans="1:226" x14ac:dyDescent="0.2">
      <c r="A231">
        <v>215</v>
      </c>
      <c r="B231">
        <v>1657481248.5999999</v>
      </c>
      <c r="C231">
        <v>1979.5999999046301</v>
      </c>
      <c r="D231" t="s">
        <v>789</v>
      </c>
      <c r="E231" t="s">
        <v>790</v>
      </c>
      <c r="F231">
        <v>5</v>
      </c>
      <c r="G231" t="s">
        <v>596</v>
      </c>
      <c r="H231" t="s">
        <v>354</v>
      </c>
      <c r="I231">
        <v>1657481245.8</v>
      </c>
      <c r="J231">
        <f t="shared" si="102"/>
        <v>4.2620269449946211E-3</v>
      </c>
      <c r="K231">
        <f t="shared" si="103"/>
        <v>4.2620269449946209</v>
      </c>
      <c r="L231">
        <f t="shared" si="104"/>
        <v>52.938974775389497</v>
      </c>
      <c r="M231">
        <f t="shared" si="105"/>
        <v>1579.0119999999999</v>
      </c>
      <c r="N231">
        <f t="shared" si="106"/>
        <v>1089.6724598750093</v>
      </c>
      <c r="O231">
        <f t="shared" si="107"/>
        <v>79.96815913893488</v>
      </c>
      <c r="P231">
        <f t="shared" si="108"/>
        <v>115.87948447625416</v>
      </c>
      <c r="Q231">
        <f t="shared" si="109"/>
        <v>0.19712368003430192</v>
      </c>
      <c r="R231">
        <f t="shared" si="110"/>
        <v>3.3007863514618081</v>
      </c>
      <c r="S231">
        <f t="shared" si="111"/>
        <v>0.19080939383894335</v>
      </c>
      <c r="T231">
        <f t="shared" si="112"/>
        <v>0.11980633589971633</v>
      </c>
      <c r="U231">
        <f t="shared" si="113"/>
        <v>321.52168619999998</v>
      </c>
      <c r="V231">
        <f t="shared" si="114"/>
        <v>25.922019782471978</v>
      </c>
      <c r="W231">
        <f t="shared" si="115"/>
        <v>25.056429999999999</v>
      </c>
      <c r="X231">
        <f t="shared" si="116"/>
        <v>3.1903907342416775</v>
      </c>
      <c r="Y231">
        <f t="shared" si="117"/>
        <v>49.820674158647819</v>
      </c>
      <c r="Z231">
        <f t="shared" si="118"/>
        <v>1.6047227188332465</v>
      </c>
      <c r="AA231">
        <f t="shared" si="119"/>
        <v>3.2209975997578919</v>
      </c>
      <c r="AB231">
        <f t="shared" si="120"/>
        <v>1.5856680154084311</v>
      </c>
      <c r="AC231">
        <f t="shared" si="121"/>
        <v>-187.95538827426279</v>
      </c>
      <c r="AD231">
        <f t="shared" si="122"/>
        <v>28.527484122873712</v>
      </c>
      <c r="AE231">
        <f t="shared" si="123"/>
        <v>1.8306407027304348</v>
      </c>
      <c r="AF231">
        <f t="shared" si="124"/>
        <v>163.92442275134133</v>
      </c>
      <c r="AG231">
        <f t="shared" si="125"/>
        <v>102.08029545447694</v>
      </c>
      <c r="AH231">
        <f t="shared" si="126"/>
        <v>4.1385062638079972</v>
      </c>
      <c r="AI231">
        <f t="shared" si="127"/>
        <v>52.938974775389497</v>
      </c>
      <c r="AJ231">
        <v>1660.1723084545199</v>
      </c>
      <c r="AK231">
        <v>1622.27981818182</v>
      </c>
      <c r="AL231">
        <v>3.4609030670696201</v>
      </c>
      <c r="AM231">
        <v>66.223710753450206</v>
      </c>
      <c r="AN231">
        <f t="shared" si="128"/>
        <v>4.2620269449946209</v>
      </c>
      <c r="AO231">
        <v>20.0416608642395</v>
      </c>
      <c r="AP231">
        <v>21.880923776223799</v>
      </c>
      <c r="AQ231">
        <v>8.2686407998623195E-3</v>
      </c>
      <c r="AR231">
        <v>78.858647777801593</v>
      </c>
      <c r="AS231">
        <v>18</v>
      </c>
      <c r="AT231">
        <v>4</v>
      </c>
      <c r="AU231">
        <f t="shared" si="129"/>
        <v>1</v>
      </c>
      <c r="AV231">
        <f t="shared" si="130"/>
        <v>0</v>
      </c>
      <c r="AW231">
        <f t="shared" si="131"/>
        <v>38992.617203859023</v>
      </c>
      <c r="AX231">
        <f t="shared" si="132"/>
        <v>2000.0319999999999</v>
      </c>
      <c r="AY231">
        <f t="shared" si="133"/>
        <v>1681.2271799999999</v>
      </c>
      <c r="AZ231">
        <f t="shared" si="134"/>
        <v>0.84060014039775355</v>
      </c>
      <c r="BA231">
        <f t="shared" si="135"/>
        <v>0.16075827096766451</v>
      </c>
      <c r="BB231">
        <v>2.2519999999999998</v>
      </c>
      <c r="BC231">
        <v>0.5</v>
      </c>
      <c r="BD231" t="s">
        <v>355</v>
      </c>
      <c r="BE231">
        <v>2</v>
      </c>
      <c r="BF231" t="b">
        <v>1</v>
      </c>
      <c r="BG231">
        <v>1657481245.8</v>
      </c>
      <c r="BH231">
        <v>1579.0119999999999</v>
      </c>
      <c r="BI231">
        <v>1627.9380000000001</v>
      </c>
      <c r="BJ231">
        <v>21.866479999999999</v>
      </c>
      <c r="BK231">
        <v>20.043040000000001</v>
      </c>
      <c r="BL231">
        <v>1572.1320000000001</v>
      </c>
      <c r="BM231">
        <v>21.55941</v>
      </c>
      <c r="BN231">
        <v>499.9409</v>
      </c>
      <c r="BO231">
        <v>73.363320000000002</v>
      </c>
      <c r="BP231">
        <v>2.4016180000000002E-2</v>
      </c>
      <c r="BQ231">
        <v>25.216740000000001</v>
      </c>
      <c r="BR231">
        <v>25.056429999999999</v>
      </c>
      <c r="BS231">
        <v>999.9</v>
      </c>
      <c r="BT231">
        <v>0</v>
      </c>
      <c r="BU231">
        <v>0</v>
      </c>
      <c r="BV231">
        <v>9991.5049999999992</v>
      </c>
      <c r="BW231">
        <v>0</v>
      </c>
      <c r="BX231">
        <v>2046.6610000000001</v>
      </c>
      <c r="BY231">
        <v>-48.927660000000003</v>
      </c>
      <c r="BZ231">
        <v>1614.3109999999999</v>
      </c>
      <c r="CA231">
        <v>1661.2339999999999</v>
      </c>
      <c r="CB231">
        <v>1.823431</v>
      </c>
      <c r="CC231">
        <v>1627.9380000000001</v>
      </c>
      <c r="CD231">
        <v>20.043040000000001</v>
      </c>
      <c r="CE231">
        <v>1.6041970000000001</v>
      </c>
      <c r="CF231">
        <v>1.470424</v>
      </c>
      <c r="CG231">
        <v>13.999169999999999</v>
      </c>
      <c r="CH231">
        <v>12.664020000000001</v>
      </c>
      <c r="CI231">
        <v>2000.0319999999999</v>
      </c>
      <c r="CJ231">
        <v>0.97999400000000003</v>
      </c>
      <c r="CK231">
        <v>2.0005599999999998E-2</v>
      </c>
      <c r="CL231">
        <v>0</v>
      </c>
      <c r="CM231">
        <v>2.4857900000000002</v>
      </c>
      <c r="CN231">
        <v>0</v>
      </c>
      <c r="CO231">
        <v>3788.1689999999999</v>
      </c>
      <c r="CP231">
        <v>16705.650000000001</v>
      </c>
      <c r="CQ231">
        <v>46</v>
      </c>
      <c r="CR231">
        <v>48.686999999999998</v>
      </c>
      <c r="CS231">
        <v>47.311999999999998</v>
      </c>
      <c r="CT231">
        <v>46.25</v>
      </c>
      <c r="CU231">
        <v>45.180799999999998</v>
      </c>
      <c r="CV231">
        <v>1960.0219999999999</v>
      </c>
      <c r="CW231">
        <v>40.01</v>
      </c>
      <c r="CX231">
        <v>0</v>
      </c>
      <c r="CY231">
        <v>1651548033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3.5000000000000003E-2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-48.73892</v>
      </c>
      <c r="DO231">
        <v>-2.75973883677297</v>
      </c>
      <c r="DP231">
        <v>0.38089418359959198</v>
      </c>
      <c r="DQ231">
        <v>0</v>
      </c>
      <c r="DR231">
        <v>1.88325725</v>
      </c>
      <c r="DS231">
        <v>-0.47820911819887801</v>
      </c>
      <c r="DT231">
        <v>4.7656793061823799E-2</v>
      </c>
      <c r="DU231">
        <v>0</v>
      </c>
      <c r="DV231">
        <v>0</v>
      </c>
      <c r="DW231">
        <v>2</v>
      </c>
      <c r="DX231" t="s">
        <v>357</v>
      </c>
      <c r="DY231">
        <v>2.82742</v>
      </c>
      <c r="DZ231">
        <v>2.6402299999999999</v>
      </c>
      <c r="EA231">
        <v>0.18021000000000001</v>
      </c>
      <c r="EB231">
        <v>0.18353700000000001</v>
      </c>
      <c r="EC231">
        <v>7.7658099999999994E-2</v>
      </c>
      <c r="ED231">
        <v>7.3156700000000005E-2</v>
      </c>
      <c r="EE231">
        <v>22822.1</v>
      </c>
      <c r="EF231">
        <v>19869.2</v>
      </c>
      <c r="EG231">
        <v>24944.400000000001</v>
      </c>
      <c r="EH231">
        <v>23720.9</v>
      </c>
      <c r="EI231">
        <v>39316.800000000003</v>
      </c>
      <c r="EJ231">
        <v>36429.1</v>
      </c>
      <c r="EK231">
        <v>45140</v>
      </c>
      <c r="EL231">
        <v>42361.8</v>
      </c>
      <c r="EM231">
        <v>1.73682</v>
      </c>
      <c r="EN231">
        <v>2.0607799999999998</v>
      </c>
      <c r="EO231">
        <v>-7.3350999999999998E-3</v>
      </c>
      <c r="EP231">
        <v>0</v>
      </c>
      <c r="EQ231">
        <v>25.170500000000001</v>
      </c>
      <c r="ER231">
        <v>999.9</v>
      </c>
      <c r="ES231">
        <v>32.639000000000003</v>
      </c>
      <c r="ET231">
        <v>39.74</v>
      </c>
      <c r="EU231">
        <v>32.525799999999997</v>
      </c>
      <c r="EV231">
        <v>52.620899999999999</v>
      </c>
      <c r="EW231">
        <v>29.539300000000001</v>
      </c>
      <c r="EX231">
        <v>2</v>
      </c>
      <c r="EY231">
        <v>0.30949700000000002</v>
      </c>
      <c r="EZ231">
        <v>4.9957599999999998</v>
      </c>
      <c r="FA231">
        <v>20.1723</v>
      </c>
      <c r="FB231">
        <v>5.23346</v>
      </c>
      <c r="FC231">
        <v>11.992000000000001</v>
      </c>
      <c r="FD231">
        <v>4.9557000000000002</v>
      </c>
      <c r="FE231">
        <v>3.3039499999999999</v>
      </c>
      <c r="FF231">
        <v>348.3</v>
      </c>
      <c r="FG231">
        <v>9999</v>
      </c>
      <c r="FH231">
        <v>9999</v>
      </c>
      <c r="FI231">
        <v>6261.4</v>
      </c>
      <c r="FJ231">
        <v>1.86816</v>
      </c>
      <c r="FK231">
        <v>1.8640099999999999</v>
      </c>
      <c r="FL231">
        <v>1.8713500000000001</v>
      </c>
      <c r="FM231">
        <v>1.8625</v>
      </c>
      <c r="FN231">
        <v>1.86188</v>
      </c>
      <c r="FO231">
        <v>1.8681700000000001</v>
      </c>
      <c r="FP231">
        <v>1.8583700000000001</v>
      </c>
      <c r="FQ231">
        <v>1.8646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6.92</v>
      </c>
      <c r="GF231">
        <v>0.30759999999999998</v>
      </c>
      <c r="GG231">
        <v>1.5888367920270901</v>
      </c>
      <c r="GH231">
        <v>4.7671702753221603E-3</v>
      </c>
      <c r="GI231">
        <v>-2.2125445796511702E-6</v>
      </c>
      <c r="GJ231">
        <v>8.4011376092462001E-10</v>
      </c>
      <c r="GK231">
        <v>-6.0944756582233202E-2</v>
      </c>
      <c r="GL231">
        <v>-8.7290647325877699E-3</v>
      </c>
      <c r="GM231">
        <v>1.43137740804298E-3</v>
      </c>
      <c r="GN231">
        <v>-1.08861914993027E-5</v>
      </c>
      <c r="GO231">
        <v>12</v>
      </c>
      <c r="GP231">
        <v>2219</v>
      </c>
      <c r="GQ231">
        <v>4</v>
      </c>
      <c r="GR231">
        <v>38</v>
      </c>
      <c r="GS231">
        <v>3052.1</v>
      </c>
      <c r="GT231">
        <v>3052.1</v>
      </c>
      <c r="GU231">
        <v>3.8147000000000002</v>
      </c>
      <c r="GV231">
        <v>2.36816</v>
      </c>
      <c r="GW231">
        <v>1.9982899999999999</v>
      </c>
      <c r="GX231">
        <v>2.7002000000000002</v>
      </c>
      <c r="GY231">
        <v>2.0935100000000002</v>
      </c>
      <c r="GZ231">
        <v>2.4096700000000002</v>
      </c>
      <c r="HA231">
        <v>44.613199999999999</v>
      </c>
      <c r="HB231">
        <v>13.3703</v>
      </c>
      <c r="HC231">
        <v>18</v>
      </c>
      <c r="HD231">
        <v>425.86799999999999</v>
      </c>
      <c r="HE231">
        <v>640.54600000000005</v>
      </c>
      <c r="HF231">
        <v>20.502700000000001</v>
      </c>
      <c r="HG231">
        <v>31.375900000000001</v>
      </c>
      <c r="HH231">
        <v>29.999700000000001</v>
      </c>
      <c r="HI231">
        <v>31.562999999999999</v>
      </c>
      <c r="HJ231">
        <v>31.522400000000001</v>
      </c>
      <c r="HK231">
        <v>76.375500000000002</v>
      </c>
      <c r="HL231">
        <v>44.936100000000003</v>
      </c>
      <c r="HM231">
        <v>0</v>
      </c>
      <c r="HN231">
        <v>20.4466</v>
      </c>
      <c r="HO231">
        <v>1657.3</v>
      </c>
      <c r="HP231">
        <v>20.113499999999998</v>
      </c>
      <c r="HQ231">
        <v>95.502799999999993</v>
      </c>
      <c r="HR231">
        <v>99.555300000000003</v>
      </c>
    </row>
    <row r="232" spans="1:226" x14ac:dyDescent="0.2">
      <c r="A232">
        <v>216</v>
      </c>
      <c r="B232">
        <v>1657481253.5999999</v>
      </c>
      <c r="C232">
        <v>1984.5999999046301</v>
      </c>
      <c r="D232" t="s">
        <v>791</v>
      </c>
      <c r="E232" t="s">
        <v>792</v>
      </c>
      <c r="F232">
        <v>5</v>
      </c>
      <c r="G232" t="s">
        <v>596</v>
      </c>
      <c r="H232" t="s">
        <v>354</v>
      </c>
      <c r="I232">
        <v>1657481251.0999999</v>
      </c>
      <c r="J232">
        <f t="shared" si="102"/>
        <v>4.2191717992133256E-3</v>
      </c>
      <c r="K232">
        <f t="shared" si="103"/>
        <v>4.219171799213326</v>
      </c>
      <c r="L232">
        <f t="shared" si="104"/>
        <v>53.133384637851982</v>
      </c>
      <c r="M232">
        <f t="shared" si="105"/>
        <v>1596.83111111111</v>
      </c>
      <c r="N232">
        <f t="shared" si="106"/>
        <v>1102.5112564070873</v>
      </c>
      <c r="O232">
        <f t="shared" si="107"/>
        <v>80.910040369424664</v>
      </c>
      <c r="P232">
        <f t="shared" si="108"/>
        <v>117.18671252772037</v>
      </c>
      <c r="Q232">
        <f t="shared" si="109"/>
        <v>0.19576486130207166</v>
      </c>
      <c r="R232">
        <f t="shared" si="110"/>
        <v>3.3055392934461896</v>
      </c>
      <c r="S232">
        <f t="shared" si="111"/>
        <v>0.18954449655897254</v>
      </c>
      <c r="T232">
        <f t="shared" si="112"/>
        <v>0.11900772075967454</v>
      </c>
      <c r="U232">
        <f t="shared" si="113"/>
        <v>321.51728833333254</v>
      </c>
      <c r="V232">
        <f t="shared" si="114"/>
        <v>25.903992373951674</v>
      </c>
      <c r="W232">
        <f t="shared" si="115"/>
        <v>25.0373555555556</v>
      </c>
      <c r="X232">
        <f t="shared" si="116"/>
        <v>3.186765958285696</v>
      </c>
      <c r="Y232">
        <f t="shared" si="117"/>
        <v>49.9578219107078</v>
      </c>
      <c r="Z232">
        <f t="shared" si="118"/>
        <v>1.606553255084137</v>
      </c>
      <c r="AA232">
        <f t="shared" si="119"/>
        <v>3.2158192523997799</v>
      </c>
      <c r="AB232">
        <f t="shared" si="120"/>
        <v>1.5802127032015589</v>
      </c>
      <c r="AC232">
        <f t="shared" si="121"/>
        <v>-186.06547634530767</v>
      </c>
      <c r="AD232">
        <f t="shared" si="122"/>
        <v>27.151014554790155</v>
      </c>
      <c r="AE232">
        <f t="shared" si="123"/>
        <v>1.7394023422699936</v>
      </c>
      <c r="AF232">
        <f t="shared" si="124"/>
        <v>164.34222888508504</v>
      </c>
      <c r="AG232">
        <f t="shared" si="125"/>
        <v>101.9863298583427</v>
      </c>
      <c r="AH232">
        <f t="shared" si="126"/>
        <v>4.1778721027408956</v>
      </c>
      <c r="AI232">
        <f t="shared" si="127"/>
        <v>53.133384637851982</v>
      </c>
      <c r="AJ232">
        <v>1677.4608679359501</v>
      </c>
      <c r="AK232">
        <v>1639.5042424242399</v>
      </c>
      <c r="AL232">
        <v>3.4553449796578901</v>
      </c>
      <c r="AM232">
        <v>66.223710753450206</v>
      </c>
      <c r="AN232">
        <f t="shared" si="128"/>
        <v>4.219171799213326</v>
      </c>
      <c r="AO232">
        <v>20.048953795492601</v>
      </c>
      <c r="AP232">
        <v>21.899090209790199</v>
      </c>
      <c r="AQ232">
        <v>1.8314083094515699E-3</v>
      </c>
      <c r="AR232">
        <v>78.858647777801593</v>
      </c>
      <c r="AS232">
        <v>18</v>
      </c>
      <c r="AT232">
        <v>4</v>
      </c>
      <c r="AU232">
        <f t="shared" si="129"/>
        <v>1</v>
      </c>
      <c r="AV232">
        <f t="shared" si="130"/>
        <v>0</v>
      </c>
      <c r="AW232">
        <f t="shared" si="131"/>
        <v>39070.182391860129</v>
      </c>
      <c r="AX232">
        <f t="shared" si="132"/>
        <v>2000.00444444444</v>
      </c>
      <c r="AY232">
        <f t="shared" si="133"/>
        <v>1681.2040333333296</v>
      </c>
      <c r="AZ232">
        <f t="shared" si="134"/>
        <v>0.84060014866633626</v>
      </c>
      <c r="BA232">
        <f t="shared" si="135"/>
        <v>0.16075828692602903</v>
      </c>
      <c r="BB232">
        <v>2.2519999999999998</v>
      </c>
      <c r="BC232">
        <v>0.5</v>
      </c>
      <c r="BD232" t="s">
        <v>355</v>
      </c>
      <c r="BE232">
        <v>2</v>
      </c>
      <c r="BF232" t="b">
        <v>1</v>
      </c>
      <c r="BG232">
        <v>1657481251.0999999</v>
      </c>
      <c r="BH232">
        <v>1596.83111111111</v>
      </c>
      <c r="BI232">
        <v>1645.77</v>
      </c>
      <c r="BJ232">
        <v>21.8915111111111</v>
      </c>
      <c r="BK232">
        <v>20.051011111111102</v>
      </c>
      <c r="BL232">
        <v>1589.87777777778</v>
      </c>
      <c r="BM232">
        <v>21.583488888888901</v>
      </c>
      <c r="BN232">
        <v>500.00544444444398</v>
      </c>
      <c r="BO232">
        <v>73.363433333333305</v>
      </c>
      <c r="BP232">
        <v>2.3609111111111102E-2</v>
      </c>
      <c r="BQ232">
        <v>25.189711111111102</v>
      </c>
      <c r="BR232">
        <v>25.0373555555556</v>
      </c>
      <c r="BS232">
        <v>999.9</v>
      </c>
      <c r="BT232">
        <v>0</v>
      </c>
      <c r="BU232">
        <v>0</v>
      </c>
      <c r="BV232">
        <v>10011.266666666699</v>
      </c>
      <c r="BW232">
        <v>0</v>
      </c>
      <c r="BX232">
        <v>2047.3755555555599</v>
      </c>
      <c r="BY232">
        <v>-48.940211111111097</v>
      </c>
      <c r="BZ232">
        <v>1632.5688888888899</v>
      </c>
      <c r="CA232">
        <v>1679.4455555555601</v>
      </c>
      <c r="CB232">
        <v>1.84049666666667</v>
      </c>
      <c r="CC232">
        <v>1645.77</v>
      </c>
      <c r="CD232">
        <v>20.051011111111102</v>
      </c>
      <c r="CE232">
        <v>1.6060355555555601</v>
      </c>
      <c r="CF232">
        <v>1.4710099999999999</v>
      </c>
      <c r="CG232">
        <v>14.016833333333301</v>
      </c>
      <c r="CH232">
        <v>12.670111111111099</v>
      </c>
      <c r="CI232">
        <v>2000.00444444444</v>
      </c>
      <c r="CJ232">
        <v>0.97999400000000003</v>
      </c>
      <c r="CK232">
        <v>2.0005599999999998E-2</v>
      </c>
      <c r="CL232">
        <v>0</v>
      </c>
      <c r="CM232">
        <v>2.4712444444444399</v>
      </c>
      <c r="CN232">
        <v>0</v>
      </c>
      <c r="CO232">
        <v>3787.14</v>
      </c>
      <c r="CP232">
        <v>16705.388888888901</v>
      </c>
      <c r="CQ232">
        <v>46.041333333333299</v>
      </c>
      <c r="CR232">
        <v>48.686999999999998</v>
      </c>
      <c r="CS232">
        <v>47.311999999999998</v>
      </c>
      <c r="CT232">
        <v>46.25</v>
      </c>
      <c r="CU232">
        <v>45.186999999999998</v>
      </c>
      <c r="CV232">
        <v>1959.99444444444</v>
      </c>
      <c r="CW232">
        <v>40.01</v>
      </c>
      <c r="CX232">
        <v>0</v>
      </c>
      <c r="CY232">
        <v>1651548038.4000001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3.5000000000000003E-2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-48.941867500000001</v>
      </c>
      <c r="DO232">
        <v>0.116162476547975</v>
      </c>
      <c r="DP232">
        <v>0.122623277536323</v>
      </c>
      <c r="DQ232">
        <v>0</v>
      </c>
      <c r="DR232">
        <v>1.851629</v>
      </c>
      <c r="DS232">
        <v>-0.19558469043152099</v>
      </c>
      <c r="DT232">
        <v>2.4252444598431702E-2</v>
      </c>
      <c r="DU232">
        <v>0</v>
      </c>
      <c r="DV232">
        <v>0</v>
      </c>
      <c r="DW232">
        <v>2</v>
      </c>
      <c r="DX232" t="s">
        <v>357</v>
      </c>
      <c r="DY232">
        <v>2.8275999999999999</v>
      </c>
      <c r="DZ232">
        <v>2.6403699999999999</v>
      </c>
      <c r="EA232">
        <v>0.18135100000000001</v>
      </c>
      <c r="EB232">
        <v>0.18462100000000001</v>
      </c>
      <c r="EC232">
        <v>7.7708399999999997E-2</v>
      </c>
      <c r="ED232">
        <v>7.3175199999999996E-2</v>
      </c>
      <c r="EE232">
        <v>22790.799999999999</v>
      </c>
      <c r="EF232">
        <v>19843.099999999999</v>
      </c>
      <c r="EG232">
        <v>24944.799999999999</v>
      </c>
      <c r="EH232">
        <v>23721.200000000001</v>
      </c>
      <c r="EI232">
        <v>39315.9</v>
      </c>
      <c r="EJ232">
        <v>36429</v>
      </c>
      <c r="EK232">
        <v>45141.3</v>
      </c>
      <c r="EL232">
        <v>42362.5</v>
      </c>
      <c r="EM232">
        <v>1.7373000000000001</v>
      </c>
      <c r="EN232">
        <v>2.0608499999999998</v>
      </c>
      <c r="EO232">
        <v>-8.7991400000000004E-3</v>
      </c>
      <c r="EP232">
        <v>0</v>
      </c>
      <c r="EQ232">
        <v>25.171500000000002</v>
      </c>
      <c r="ER232">
        <v>999.9</v>
      </c>
      <c r="ES232">
        <v>32.639000000000003</v>
      </c>
      <c r="ET232">
        <v>39.75</v>
      </c>
      <c r="EU232">
        <v>32.544600000000003</v>
      </c>
      <c r="EV232">
        <v>52.390900000000002</v>
      </c>
      <c r="EW232">
        <v>29.499199999999998</v>
      </c>
      <c r="EX232">
        <v>2</v>
      </c>
      <c r="EY232">
        <v>0.30865900000000002</v>
      </c>
      <c r="EZ232">
        <v>4.9843500000000001</v>
      </c>
      <c r="FA232">
        <v>20.172999999999998</v>
      </c>
      <c r="FB232">
        <v>5.2339099999999998</v>
      </c>
      <c r="FC232">
        <v>11.992000000000001</v>
      </c>
      <c r="FD232">
        <v>4.9556500000000003</v>
      </c>
      <c r="FE232">
        <v>3.3039499999999999</v>
      </c>
      <c r="FF232">
        <v>348.3</v>
      </c>
      <c r="FG232">
        <v>9999</v>
      </c>
      <c r="FH232">
        <v>9999</v>
      </c>
      <c r="FI232">
        <v>6261.7</v>
      </c>
      <c r="FJ232">
        <v>1.8681399999999999</v>
      </c>
      <c r="FK232">
        <v>1.8640000000000001</v>
      </c>
      <c r="FL232">
        <v>1.87134</v>
      </c>
      <c r="FM232">
        <v>1.8625</v>
      </c>
      <c r="FN232">
        <v>1.86188</v>
      </c>
      <c r="FO232">
        <v>1.8682000000000001</v>
      </c>
      <c r="FP232">
        <v>1.8583700000000001</v>
      </c>
      <c r="FQ232">
        <v>1.8646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6.99</v>
      </c>
      <c r="GF232">
        <v>0.30830000000000002</v>
      </c>
      <c r="GG232">
        <v>1.5888367920270901</v>
      </c>
      <c r="GH232">
        <v>4.7671702753221603E-3</v>
      </c>
      <c r="GI232">
        <v>-2.2125445796511702E-6</v>
      </c>
      <c r="GJ232">
        <v>8.4011376092462001E-10</v>
      </c>
      <c r="GK232">
        <v>-6.0944756582233202E-2</v>
      </c>
      <c r="GL232">
        <v>-8.7290647325877699E-3</v>
      </c>
      <c r="GM232">
        <v>1.43137740804298E-3</v>
      </c>
      <c r="GN232">
        <v>-1.08861914993027E-5</v>
      </c>
      <c r="GO232">
        <v>12</v>
      </c>
      <c r="GP232">
        <v>2219</v>
      </c>
      <c r="GQ232">
        <v>4</v>
      </c>
      <c r="GR232">
        <v>38</v>
      </c>
      <c r="GS232">
        <v>3052.2</v>
      </c>
      <c r="GT232">
        <v>3052.2</v>
      </c>
      <c r="GU232">
        <v>3.8439899999999998</v>
      </c>
      <c r="GV232">
        <v>2.3730500000000001</v>
      </c>
      <c r="GW232">
        <v>1.9982899999999999</v>
      </c>
      <c r="GX232">
        <v>2.7002000000000002</v>
      </c>
      <c r="GY232">
        <v>2.0935100000000002</v>
      </c>
      <c r="GZ232">
        <v>2.4157700000000002</v>
      </c>
      <c r="HA232">
        <v>44.641199999999998</v>
      </c>
      <c r="HB232">
        <v>13.3703</v>
      </c>
      <c r="HC232">
        <v>18</v>
      </c>
      <c r="HD232">
        <v>426.07100000000003</v>
      </c>
      <c r="HE232">
        <v>640.48900000000003</v>
      </c>
      <c r="HF232">
        <v>20.439</v>
      </c>
      <c r="HG232">
        <v>31.364999999999998</v>
      </c>
      <c r="HH232">
        <v>29.999500000000001</v>
      </c>
      <c r="HI232">
        <v>31.552</v>
      </c>
      <c r="HJ232">
        <v>31.511399999999998</v>
      </c>
      <c r="HK232">
        <v>76.912800000000004</v>
      </c>
      <c r="HL232">
        <v>44.936100000000003</v>
      </c>
      <c r="HM232">
        <v>0</v>
      </c>
      <c r="HN232">
        <v>20.408000000000001</v>
      </c>
      <c r="HO232">
        <v>1677.43</v>
      </c>
      <c r="HP232">
        <v>20.116599999999998</v>
      </c>
      <c r="HQ232">
        <v>95.505300000000005</v>
      </c>
      <c r="HR232">
        <v>99.556799999999996</v>
      </c>
    </row>
    <row r="233" spans="1:226" x14ac:dyDescent="0.2">
      <c r="A233">
        <v>217</v>
      </c>
      <c r="B233">
        <v>1657481258.5999999</v>
      </c>
      <c r="C233">
        <v>1989.5999999046301</v>
      </c>
      <c r="D233" t="s">
        <v>793</v>
      </c>
      <c r="E233" t="s">
        <v>794</v>
      </c>
      <c r="F233">
        <v>5</v>
      </c>
      <c r="G233" t="s">
        <v>596</v>
      </c>
      <c r="H233" t="s">
        <v>354</v>
      </c>
      <c r="I233">
        <v>1657481255.8</v>
      </c>
      <c r="J233">
        <f t="shared" si="102"/>
        <v>4.216649363623883E-3</v>
      </c>
      <c r="K233">
        <f t="shared" si="103"/>
        <v>4.2166493636238833</v>
      </c>
      <c r="L233">
        <f t="shared" si="104"/>
        <v>52.784458063134799</v>
      </c>
      <c r="M233">
        <f t="shared" si="105"/>
        <v>1612.5119999999999</v>
      </c>
      <c r="N233">
        <f t="shared" si="106"/>
        <v>1121.7280941535314</v>
      </c>
      <c r="O233">
        <f t="shared" si="107"/>
        <v>82.318531399170567</v>
      </c>
      <c r="P233">
        <f t="shared" si="108"/>
        <v>118.33493374676161</v>
      </c>
      <c r="Q233">
        <f t="shared" si="109"/>
        <v>0.19624825183141492</v>
      </c>
      <c r="R233">
        <f t="shared" si="110"/>
        <v>3.309203461871177</v>
      </c>
      <c r="S233">
        <f t="shared" si="111"/>
        <v>0.19000434191990212</v>
      </c>
      <c r="T233">
        <f t="shared" si="112"/>
        <v>0.11929715551421186</v>
      </c>
      <c r="U233">
        <f t="shared" si="113"/>
        <v>321.51051419999999</v>
      </c>
      <c r="V233">
        <f t="shared" si="114"/>
        <v>25.895601817876624</v>
      </c>
      <c r="W233">
        <f t="shared" si="115"/>
        <v>25.01746</v>
      </c>
      <c r="X233">
        <f t="shared" si="116"/>
        <v>3.1829889790489325</v>
      </c>
      <c r="Y233">
        <f t="shared" si="117"/>
        <v>50.01314901389695</v>
      </c>
      <c r="Z233">
        <f t="shared" si="118"/>
        <v>1.6075473802599289</v>
      </c>
      <c r="AA233">
        <f t="shared" si="119"/>
        <v>3.2142494762992153</v>
      </c>
      <c r="AB233">
        <f t="shared" si="120"/>
        <v>1.5754415987890036</v>
      </c>
      <c r="AC233">
        <f t="shared" si="121"/>
        <v>-185.95423693581324</v>
      </c>
      <c r="AD233">
        <f t="shared" si="122"/>
        <v>29.267467722821163</v>
      </c>
      <c r="AE233">
        <f t="shared" si="123"/>
        <v>1.8726499184094381</v>
      </c>
      <c r="AF233">
        <f t="shared" si="124"/>
        <v>166.69639490541732</v>
      </c>
      <c r="AG233">
        <f t="shared" si="125"/>
        <v>101.59781350835905</v>
      </c>
      <c r="AH233">
        <f t="shared" si="126"/>
        <v>4.1975565647505038</v>
      </c>
      <c r="AI233">
        <f t="shared" si="127"/>
        <v>52.784458063134799</v>
      </c>
      <c r="AJ233">
        <v>1694.1496577937701</v>
      </c>
      <c r="AK233">
        <v>1656.51157575757</v>
      </c>
      <c r="AL233">
        <v>3.4142535444114599</v>
      </c>
      <c r="AM233">
        <v>66.223710753450206</v>
      </c>
      <c r="AN233">
        <f t="shared" si="128"/>
        <v>4.2166493636238833</v>
      </c>
      <c r="AO233">
        <v>20.055606168473599</v>
      </c>
      <c r="AP233">
        <v>21.910409790209801</v>
      </c>
      <c r="AQ233">
        <v>6.1490022561458901E-4</v>
      </c>
      <c r="AR233">
        <v>78.858647777801593</v>
      </c>
      <c r="AS233">
        <v>18</v>
      </c>
      <c r="AT233">
        <v>4</v>
      </c>
      <c r="AU233">
        <f t="shared" si="129"/>
        <v>1</v>
      </c>
      <c r="AV233">
        <f t="shared" si="130"/>
        <v>0</v>
      </c>
      <c r="AW233">
        <f t="shared" si="131"/>
        <v>39128.297419951123</v>
      </c>
      <c r="AX233">
        <f t="shared" si="132"/>
        <v>1999.962</v>
      </c>
      <c r="AY233">
        <f t="shared" si="133"/>
        <v>1681.1683799999998</v>
      </c>
      <c r="AZ233">
        <f t="shared" si="134"/>
        <v>0.84060016140306659</v>
      </c>
      <c r="BA233">
        <f t="shared" si="135"/>
        <v>0.16075831150791864</v>
      </c>
      <c r="BB233">
        <v>2.2519999999999998</v>
      </c>
      <c r="BC233">
        <v>0.5</v>
      </c>
      <c r="BD233" t="s">
        <v>355</v>
      </c>
      <c r="BE233">
        <v>2</v>
      </c>
      <c r="BF233" t="b">
        <v>1</v>
      </c>
      <c r="BG233">
        <v>1657481255.8</v>
      </c>
      <c r="BH233">
        <v>1612.5119999999999</v>
      </c>
      <c r="BI233">
        <v>1661.3230000000001</v>
      </c>
      <c r="BJ233">
        <v>21.905529999999999</v>
      </c>
      <c r="BK233">
        <v>20.056260000000002</v>
      </c>
      <c r="BL233">
        <v>1605.4960000000001</v>
      </c>
      <c r="BM233">
        <v>21.597000000000001</v>
      </c>
      <c r="BN233">
        <v>499.9717</v>
      </c>
      <c r="BO233">
        <v>73.362120000000004</v>
      </c>
      <c r="BP233">
        <v>2.33393E-2</v>
      </c>
      <c r="BQ233">
        <v>25.181509999999999</v>
      </c>
      <c r="BR233">
        <v>25.01746</v>
      </c>
      <c r="BS233">
        <v>999.9</v>
      </c>
      <c r="BT233">
        <v>0</v>
      </c>
      <c r="BU233">
        <v>0</v>
      </c>
      <c r="BV233">
        <v>10026.700000000001</v>
      </c>
      <c r="BW233">
        <v>0</v>
      </c>
      <c r="BX233">
        <v>2048.0889999999999</v>
      </c>
      <c r="BY233">
        <v>-48.812739999999998</v>
      </c>
      <c r="BZ233">
        <v>1648.626</v>
      </c>
      <c r="CA233">
        <v>1695.326</v>
      </c>
      <c r="CB233">
        <v>1.8492409999999999</v>
      </c>
      <c r="CC233">
        <v>1661.3230000000001</v>
      </c>
      <c r="CD233">
        <v>20.056260000000002</v>
      </c>
      <c r="CE233">
        <v>1.6070329999999999</v>
      </c>
      <c r="CF233">
        <v>1.471371</v>
      </c>
      <c r="CG233">
        <v>14.02641</v>
      </c>
      <c r="CH233">
        <v>12.67385</v>
      </c>
      <c r="CI233">
        <v>1999.962</v>
      </c>
      <c r="CJ233">
        <v>0.97999400000000003</v>
      </c>
      <c r="CK233">
        <v>2.0005599999999998E-2</v>
      </c>
      <c r="CL233">
        <v>0</v>
      </c>
      <c r="CM233">
        <v>2.56203</v>
      </c>
      <c r="CN233">
        <v>0</v>
      </c>
      <c r="CO233">
        <v>3788.0349999999999</v>
      </c>
      <c r="CP233">
        <v>16705.080000000002</v>
      </c>
      <c r="CQ233">
        <v>46.061999999999998</v>
      </c>
      <c r="CR233">
        <v>48.686999999999998</v>
      </c>
      <c r="CS233">
        <v>47.324599999999997</v>
      </c>
      <c r="CT233">
        <v>46.25</v>
      </c>
      <c r="CU233">
        <v>45.186999999999998</v>
      </c>
      <c r="CV233">
        <v>1959.952</v>
      </c>
      <c r="CW233">
        <v>40.01</v>
      </c>
      <c r="CX233">
        <v>0</v>
      </c>
      <c r="CY233">
        <v>1651548043.2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3.5000000000000003E-2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-48.902000000000001</v>
      </c>
      <c r="DO233">
        <v>0.64952645403373399</v>
      </c>
      <c r="DP233">
        <v>0.156475945435712</v>
      </c>
      <c r="DQ233">
        <v>0</v>
      </c>
      <c r="DR233">
        <v>1.844414</v>
      </c>
      <c r="DS233">
        <v>-5.82002251407139E-2</v>
      </c>
      <c r="DT233">
        <v>1.7593269423276599E-2</v>
      </c>
      <c r="DU233">
        <v>1</v>
      </c>
      <c r="DV233">
        <v>1</v>
      </c>
      <c r="DW233">
        <v>2</v>
      </c>
      <c r="DX233" t="s">
        <v>383</v>
      </c>
      <c r="DY233">
        <v>2.8277000000000001</v>
      </c>
      <c r="DZ233">
        <v>2.63984</v>
      </c>
      <c r="EA233">
        <v>0.182479</v>
      </c>
      <c r="EB233">
        <v>0.18576100000000001</v>
      </c>
      <c r="EC233">
        <v>7.7730099999999996E-2</v>
      </c>
      <c r="ED233">
        <v>7.3183700000000004E-2</v>
      </c>
      <c r="EE233">
        <v>22760.3</v>
      </c>
      <c r="EF233">
        <v>19815.7</v>
      </c>
      <c r="EG233">
        <v>24945.9</v>
      </c>
      <c r="EH233">
        <v>23721.599999999999</v>
      </c>
      <c r="EI233">
        <v>39316.199999999997</v>
      </c>
      <c r="EJ233">
        <v>36429.599999999999</v>
      </c>
      <c r="EK233">
        <v>45142.7</v>
      </c>
      <c r="EL233">
        <v>42363.5</v>
      </c>
      <c r="EM233">
        <v>1.73732</v>
      </c>
      <c r="EN233">
        <v>2.0609000000000002</v>
      </c>
      <c r="EO233">
        <v>-1.02744E-2</v>
      </c>
      <c r="EP233">
        <v>0</v>
      </c>
      <c r="EQ233">
        <v>25.174199999999999</v>
      </c>
      <c r="ER233">
        <v>999.9</v>
      </c>
      <c r="ES233">
        <v>32.615000000000002</v>
      </c>
      <c r="ET233">
        <v>39.75</v>
      </c>
      <c r="EU233">
        <v>32.5227</v>
      </c>
      <c r="EV233">
        <v>52.040900000000001</v>
      </c>
      <c r="EW233">
        <v>29.4832</v>
      </c>
      <c r="EX233">
        <v>2</v>
      </c>
      <c r="EY233">
        <v>0.30751800000000001</v>
      </c>
      <c r="EZ233">
        <v>4.92415</v>
      </c>
      <c r="FA233">
        <v>20.175000000000001</v>
      </c>
      <c r="FB233">
        <v>5.23421</v>
      </c>
      <c r="FC233">
        <v>11.992000000000001</v>
      </c>
      <c r="FD233">
        <v>4.9556500000000003</v>
      </c>
      <c r="FE233">
        <v>3.3039999999999998</v>
      </c>
      <c r="FF233">
        <v>348.3</v>
      </c>
      <c r="FG233">
        <v>9999</v>
      </c>
      <c r="FH233">
        <v>9999</v>
      </c>
      <c r="FI233">
        <v>6261.7</v>
      </c>
      <c r="FJ233">
        <v>1.8681700000000001</v>
      </c>
      <c r="FK233">
        <v>1.8640099999999999</v>
      </c>
      <c r="FL233">
        <v>1.87134</v>
      </c>
      <c r="FM233">
        <v>1.8625</v>
      </c>
      <c r="FN233">
        <v>1.86188</v>
      </c>
      <c r="FO233">
        <v>1.86825</v>
      </c>
      <c r="FP233">
        <v>1.8583700000000001</v>
      </c>
      <c r="FQ233">
        <v>1.8646199999999999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7.06</v>
      </c>
      <c r="GF233">
        <v>0.30859999999999999</v>
      </c>
      <c r="GG233">
        <v>1.5888367920270901</v>
      </c>
      <c r="GH233">
        <v>4.7671702753221603E-3</v>
      </c>
      <c r="GI233">
        <v>-2.2125445796511702E-6</v>
      </c>
      <c r="GJ233">
        <v>8.4011376092462001E-10</v>
      </c>
      <c r="GK233">
        <v>-6.0944756582233202E-2</v>
      </c>
      <c r="GL233">
        <v>-8.7290647325877699E-3</v>
      </c>
      <c r="GM233">
        <v>1.43137740804298E-3</v>
      </c>
      <c r="GN233">
        <v>-1.08861914993027E-5</v>
      </c>
      <c r="GO233">
        <v>12</v>
      </c>
      <c r="GP233">
        <v>2219</v>
      </c>
      <c r="GQ233">
        <v>4</v>
      </c>
      <c r="GR233">
        <v>38</v>
      </c>
      <c r="GS233">
        <v>3052.3</v>
      </c>
      <c r="GT233">
        <v>3052.3</v>
      </c>
      <c r="GU233">
        <v>3.8720699999999999</v>
      </c>
      <c r="GV233">
        <v>2.3779300000000001</v>
      </c>
      <c r="GW233">
        <v>1.9982899999999999</v>
      </c>
      <c r="GX233">
        <v>2.7014200000000002</v>
      </c>
      <c r="GY233">
        <v>2.0935100000000002</v>
      </c>
      <c r="GZ233">
        <v>2.3742700000000001</v>
      </c>
      <c r="HA233">
        <v>44.641199999999998</v>
      </c>
      <c r="HB233">
        <v>13.361499999999999</v>
      </c>
      <c r="HC233">
        <v>18</v>
      </c>
      <c r="HD233">
        <v>426.01299999999998</v>
      </c>
      <c r="HE233">
        <v>640.41099999999994</v>
      </c>
      <c r="HF233">
        <v>20.394200000000001</v>
      </c>
      <c r="HG233">
        <v>31.354199999999999</v>
      </c>
      <c r="HH233">
        <v>29.999300000000002</v>
      </c>
      <c r="HI233">
        <v>31.541</v>
      </c>
      <c r="HJ233">
        <v>31.500399999999999</v>
      </c>
      <c r="HK233">
        <v>77.521100000000004</v>
      </c>
      <c r="HL233">
        <v>44.936100000000003</v>
      </c>
      <c r="HM233">
        <v>0</v>
      </c>
      <c r="HN233">
        <v>20.390599999999999</v>
      </c>
      <c r="HO233">
        <v>1690.87</v>
      </c>
      <c r="HP233">
        <v>20.131399999999999</v>
      </c>
      <c r="HQ233">
        <v>95.508600000000001</v>
      </c>
      <c r="HR233">
        <v>99.558999999999997</v>
      </c>
    </row>
    <row r="234" spans="1:226" x14ac:dyDescent="0.2">
      <c r="A234">
        <v>218</v>
      </c>
      <c r="B234">
        <v>1657481263.5999999</v>
      </c>
      <c r="C234">
        <v>1994.5999999046301</v>
      </c>
      <c r="D234" t="s">
        <v>795</v>
      </c>
      <c r="E234" t="s">
        <v>796</v>
      </c>
      <c r="F234">
        <v>5</v>
      </c>
      <c r="G234" t="s">
        <v>596</v>
      </c>
      <c r="H234" t="s">
        <v>354</v>
      </c>
      <c r="I234">
        <v>1657481261.0999999</v>
      </c>
      <c r="J234">
        <f t="shared" si="102"/>
        <v>4.1975831017277837E-3</v>
      </c>
      <c r="K234">
        <f t="shared" si="103"/>
        <v>4.1975831017277834</v>
      </c>
      <c r="L234">
        <f t="shared" si="104"/>
        <v>52.397748192262121</v>
      </c>
      <c r="M234">
        <f t="shared" si="105"/>
        <v>1630.47888888889</v>
      </c>
      <c r="N234">
        <f t="shared" si="106"/>
        <v>1140.9608769293995</v>
      </c>
      <c r="O234">
        <f t="shared" si="107"/>
        <v>83.73045497884543</v>
      </c>
      <c r="P234">
        <f t="shared" si="108"/>
        <v>119.65418092816583</v>
      </c>
      <c r="Q234">
        <f t="shared" si="109"/>
        <v>0.1956129912263104</v>
      </c>
      <c r="R234">
        <f t="shared" si="110"/>
        <v>3.3096301494013862</v>
      </c>
      <c r="S234">
        <f t="shared" si="111"/>
        <v>0.18940952408958459</v>
      </c>
      <c r="T234">
        <f t="shared" si="112"/>
        <v>0.11892192142933294</v>
      </c>
      <c r="U234">
        <f t="shared" si="113"/>
        <v>321.50806700000049</v>
      </c>
      <c r="V234">
        <f t="shared" si="114"/>
        <v>25.885605215052713</v>
      </c>
      <c r="W234">
        <f t="shared" si="115"/>
        <v>25.006677777777799</v>
      </c>
      <c r="X234">
        <f t="shared" si="116"/>
        <v>3.1809437131219362</v>
      </c>
      <c r="Y234">
        <f t="shared" si="117"/>
        <v>50.059641297036393</v>
      </c>
      <c r="Z234">
        <f t="shared" si="118"/>
        <v>1.6076692601853484</v>
      </c>
      <c r="AA234">
        <f t="shared" si="119"/>
        <v>3.2115077506169123</v>
      </c>
      <c r="AB234">
        <f t="shared" si="120"/>
        <v>1.5732744529365879</v>
      </c>
      <c r="AC234">
        <f t="shared" si="121"/>
        <v>-185.11341478619525</v>
      </c>
      <c r="AD234">
        <f t="shared" si="122"/>
        <v>28.637819288631487</v>
      </c>
      <c r="AE234">
        <f t="shared" si="123"/>
        <v>1.831894726511627</v>
      </c>
      <c r="AF234">
        <f t="shared" si="124"/>
        <v>166.86436622894834</v>
      </c>
      <c r="AG234">
        <f t="shared" si="125"/>
        <v>102.21136084655433</v>
      </c>
      <c r="AH234">
        <f t="shared" si="126"/>
        <v>4.2005578405124329</v>
      </c>
      <c r="AI234">
        <f t="shared" si="127"/>
        <v>52.397748192262121</v>
      </c>
      <c r="AJ234">
        <v>1711.8470139885501</v>
      </c>
      <c r="AK234">
        <v>1674.02072727273</v>
      </c>
      <c r="AL234">
        <v>3.5090371093655901</v>
      </c>
      <c r="AM234">
        <v>66.223710753450206</v>
      </c>
      <c r="AN234">
        <f t="shared" si="128"/>
        <v>4.1975831017277834</v>
      </c>
      <c r="AO234">
        <v>20.056990738397001</v>
      </c>
      <c r="AP234">
        <v>21.906893706293701</v>
      </c>
      <c r="AQ234">
        <v>-1.98107816361477E-4</v>
      </c>
      <c r="AR234">
        <v>78.858647777801593</v>
      </c>
      <c r="AS234">
        <v>18</v>
      </c>
      <c r="AT234">
        <v>4</v>
      </c>
      <c r="AU234">
        <f t="shared" si="129"/>
        <v>1</v>
      </c>
      <c r="AV234">
        <f t="shared" si="130"/>
        <v>0</v>
      </c>
      <c r="AW234">
        <f t="shared" si="131"/>
        <v>39136.834688741212</v>
      </c>
      <c r="AX234">
        <f t="shared" si="132"/>
        <v>1999.9466666666699</v>
      </c>
      <c r="AY234">
        <f t="shared" si="133"/>
        <v>1681.1555000000028</v>
      </c>
      <c r="AZ234">
        <f t="shared" si="134"/>
        <v>0.84060016600442677</v>
      </c>
      <c r="BA234">
        <f t="shared" si="135"/>
        <v>0.16075832038854368</v>
      </c>
      <c r="BB234">
        <v>2.2519999999999998</v>
      </c>
      <c r="BC234">
        <v>0.5</v>
      </c>
      <c r="BD234" t="s">
        <v>355</v>
      </c>
      <c r="BE234">
        <v>2</v>
      </c>
      <c r="BF234" t="b">
        <v>1</v>
      </c>
      <c r="BG234">
        <v>1657481261.0999999</v>
      </c>
      <c r="BH234">
        <v>1630.47888888889</v>
      </c>
      <c r="BI234">
        <v>1679.5944444444399</v>
      </c>
      <c r="BJ234">
        <v>21.907055555555601</v>
      </c>
      <c r="BK234">
        <v>20.0567666666667</v>
      </c>
      <c r="BL234">
        <v>1623.38777777778</v>
      </c>
      <c r="BM234">
        <v>21.598522222222201</v>
      </c>
      <c r="BN234">
        <v>500.05288888888902</v>
      </c>
      <c r="BO234">
        <v>73.3626</v>
      </c>
      <c r="BP234">
        <v>2.3312411111111101E-2</v>
      </c>
      <c r="BQ234">
        <v>25.167177777777798</v>
      </c>
      <c r="BR234">
        <v>25.006677777777799</v>
      </c>
      <c r="BS234">
        <v>999.9</v>
      </c>
      <c r="BT234">
        <v>0</v>
      </c>
      <c r="BU234">
        <v>0</v>
      </c>
      <c r="BV234">
        <v>10028.4111111111</v>
      </c>
      <c r="BW234">
        <v>0</v>
      </c>
      <c r="BX234">
        <v>2049.8077777777798</v>
      </c>
      <c r="BY234">
        <v>-49.1156111111111</v>
      </c>
      <c r="BZ234">
        <v>1667</v>
      </c>
      <c r="CA234">
        <v>1713.9711111111101</v>
      </c>
      <c r="CB234">
        <v>1.85028888888889</v>
      </c>
      <c r="CC234">
        <v>1679.5944444444399</v>
      </c>
      <c r="CD234">
        <v>20.0567666666667</v>
      </c>
      <c r="CE234">
        <v>1.6071588888888899</v>
      </c>
      <c r="CF234">
        <v>1.4714177777777799</v>
      </c>
      <c r="CG234">
        <v>14.027622222222201</v>
      </c>
      <c r="CH234">
        <v>12.674333333333299</v>
      </c>
      <c r="CI234">
        <v>1999.9466666666699</v>
      </c>
      <c r="CJ234">
        <v>0.97999400000000003</v>
      </c>
      <c r="CK234">
        <v>2.0005599999999998E-2</v>
      </c>
      <c r="CL234">
        <v>0</v>
      </c>
      <c r="CM234">
        <v>2.58845555555556</v>
      </c>
      <c r="CN234">
        <v>0</v>
      </c>
      <c r="CO234">
        <v>3788.9933333333302</v>
      </c>
      <c r="CP234">
        <v>16704.933333333302</v>
      </c>
      <c r="CQ234">
        <v>46.061999999999998</v>
      </c>
      <c r="CR234">
        <v>48.75</v>
      </c>
      <c r="CS234">
        <v>47.368000000000002</v>
      </c>
      <c r="CT234">
        <v>46.291333333333299</v>
      </c>
      <c r="CU234">
        <v>45.186999999999998</v>
      </c>
      <c r="CV234">
        <v>1959.9366666666699</v>
      </c>
      <c r="CW234">
        <v>40.01</v>
      </c>
      <c r="CX234">
        <v>0</v>
      </c>
      <c r="CY234">
        <v>1651548048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3.5000000000000003E-2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-48.952644999999997</v>
      </c>
      <c r="DO234">
        <v>-0.49124577861152702</v>
      </c>
      <c r="DP234">
        <v>0.174111543198606</v>
      </c>
      <c r="DQ234">
        <v>0</v>
      </c>
      <c r="DR234">
        <v>1.840516</v>
      </c>
      <c r="DS234">
        <v>0.11090611632269699</v>
      </c>
      <c r="DT234">
        <v>1.17237610859314E-2</v>
      </c>
      <c r="DU234">
        <v>0</v>
      </c>
      <c r="DV234">
        <v>0</v>
      </c>
      <c r="DW234">
        <v>2</v>
      </c>
      <c r="DX234" t="s">
        <v>357</v>
      </c>
      <c r="DY234">
        <v>2.8277100000000002</v>
      </c>
      <c r="DZ234">
        <v>2.6400800000000002</v>
      </c>
      <c r="EA234">
        <v>0.18363499999999999</v>
      </c>
      <c r="EB234">
        <v>0.18687699999999999</v>
      </c>
      <c r="EC234">
        <v>7.77283E-2</v>
      </c>
      <c r="ED234">
        <v>7.3184899999999997E-2</v>
      </c>
      <c r="EE234">
        <v>22729</v>
      </c>
      <c r="EF234">
        <v>19789.8</v>
      </c>
      <c r="EG234">
        <v>24946.9</v>
      </c>
      <c r="EH234">
        <v>23723.1</v>
      </c>
      <c r="EI234">
        <v>39317.1</v>
      </c>
      <c r="EJ234">
        <v>36431.4</v>
      </c>
      <c r="EK234">
        <v>45143.6</v>
      </c>
      <c r="EL234">
        <v>42365.599999999999</v>
      </c>
      <c r="EM234">
        <v>1.73743</v>
      </c>
      <c r="EN234">
        <v>2.0611999999999999</v>
      </c>
      <c r="EO234">
        <v>-1.0829399999999999E-2</v>
      </c>
      <c r="EP234">
        <v>0</v>
      </c>
      <c r="EQ234">
        <v>25.178999999999998</v>
      </c>
      <c r="ER234">
        <v>999.9</v>
      </c>
      <c r="ES234">
        <v>32.591000000000001</v>
      </c>
      <c r="ET234">
        <v>39.76</v>
      </c>
      <c r="EU234">
        <v>32.5137</v>
      </c>
      <c r="EV234">
        <v>51.870899999999999</v>
      </c>
      <c r="EW234">
        <v>29.5473</v>
      </c>
      <c r="EX234">
        <v>2</v>
      </c>
      <c r="EY234">
        <v>0.30605399999999999</v>
      </c>
      <c r="EZ234">
        <v>4.8353099999999998</v>
      </c>
      <c r="FA234">
        <v>20.177600000000002</v>
      </c>
      <c r="FB234">
        <v>5.2339099999999998</v>
      </c>
      <c r="FC234">
        <v>11.992000000000001</v>
      </c>
      <c r="FD234">
        <v>4.9558</v>
      </c>
      <c r="FE234">
        <v>3.3039999999999998</v>
      </c>
      <c r="FF234">
        <v>348.3</v>
      </c>
      <c r="FG234">
        <v>9999</v>
      </c>
      <c r="FH234">
        <v>9999</v>
      </c>
      <c r="FI234">
        <v>6261.7</v>
      </c>
      <c r="FJ234">
        <v>1.86815</v>
      </c>
      <c r="FK234">
        <v>1.8640099999999999</v>
      </c>
      <c r="FL234">
        <v>1.8713599999999999</v>
      </c>
      <c r="FM234">
        <v>1.8625</v>
      </c>
      <c r="FN234">
        <v>1.86188</v>
      </c>
      <c r="FO234">
        <v>1.86826</v>
      </c>
      <c r="FP234">
        <v>1.8583700000000001</v>
      </c>
      <c r="FQ234">
        <v>1.8646100000000001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7.12</v>
      </c>
      <c r="GF234">
        <v>0.3085</v>
      </c>
      <c r="GG234">
        <v>1.5888367920270901</v>
      </c>
      <c r="GH234">
        <v>4.7671702753221603E-3</v>
      </c>
      <c r="GI234">
        <v>-2.2125445796511702E-6</v>
      </c>
      <c r="GJ234">
        <v>8.4011376092462001E-10</v>
      </c>
      <c r="GK234">
        <v>-6.0944756582233202E-2</v>
      </c>
      <c r="GL234">
        <v>-8.7290647325877699E-3</v>
      </c>
      <c r="GM234">
        <v>1.43137740804298E-3</v>
      </c>
      <c r="GN234">
        <v>-1.08861914993027E-5</v>
      </c>
      <c r="GO234">
        <v>12</v>
      </c>
      <c r="GP234">
        <v>2219</v>
      </c>
      <c r="GQ234">
        <v>4</v>
      </c>
      <c r="GR234">
        <v>38</v>
      </c>
      <c r="GS234">
        <v>3052.4</v>
      </c>
      <c r="GT234">
        <v>3052.4</v>
      </c>
      <c r="GU234">
        <v>3.89771</v>
      </c>
      <c r="GV234">
        <v>2.3754900000000001</v>
      </c>
      <c r="GW234">
        <v>1.9982899999999999</v>
      </c>
      <c r="GX234">
        <v>2.7002000000000002</v>
      </c>
      <c r="GY234">
        <v>2.0935100000000002</v>
      </c>
      <c r="GZ234">
        <v>2.4316399999999998</v>
      </c>
      <c r="HA234">
        <v>44.669199999999996</v>
      </c>
      <c r="HB234">
        <v>13.3703</v>
      </c>
      <c r="HC234">
        <v>18</v>
      </c>
      <c r="HD234">
        <v>426.00299999999999</v>
      </c>
      <c r="HE234">
        <v>640.54700000000003</v>
      </c>
      <c r="HF234">
        <v>20.373200000000001</v>
      </c>
      <c r="HG234">
        <v>31.3446</v>
      </c>
      <c r="HH234">
        <v>29.998899999999999</v>
      </c>
      <c r="HI234">
        <v>31.5307</v>
      </c>
      <c r="HJ234">
        <v>31.49</v>
      </c>
      <c r="HK234">
        <v>78.031300000000002</v>
      </c>
      <c r="HL234">
        <v>44.936100000000003</v>
      </c>
      <c r="HM234">
        <v>0</v>
      </c>
      <c r="HN234">
        <v>20.384</v>
      </c>
      <c r="HO234">
        <v>1704.31</v>
      </c>
      <c r="HP234">
        <v>20.1418</v>
      </c>
      <c r="HQ234">
        <v>95.511099999999999</v>
      </c>
      <c r="HR234">
        <v>99.564400000000006</v>
      </c>
    </row>
    <row r="235" spans="1:226" x14ac:dyDescent="0.2">
      <c r="A235">
        <v>219</v>
      </c>
      <c r="B235">
        <v>1657481268.5999999</v>
      </c>
      <c r="C235">
        <v>1999.5999999046301</v>
      </c>
      <c r="D235" t="s">
        <v>797</v>
      </c>
      <c r="E235" t="s">
        <v>798</v>
      </c>
      <c r="F235">
        <v>5</v>
      </c>
      <c r="G235" t="s">
        <v>596</v>
      </c>
      <c r="H235" t="s">
        <v>354</v>
      </c>
      <c r="I235">
        <v>1657481265.8</v>
      </c>
      <c r="J235">
        <f t="shared" si="102"/>
        <v>4.2080077952741778E-3</v>
      </c>
      <c r="K235">
        <f t="shared" si="103"/>
        <v>4.2080077952741775</v>
      </c>
      <c r="L235">
        <f t="shared" si="104"/>
        <v>54.162708146757787</v>
      </c>
      <c r="M235">
        <f t="shared" si="105"/>
        <v>1646.26</v>
      </c>
      <c r="N235">
        <f t="shared" si="106"/>
        <v>1143.2401344363107</v>
      </c>
      <c r="O235">
        <f t="shared" si="107"/>
        <v>83.896837673631936</v>
      </c>
      <c r="P235">
        <f t="shared" si="108"/>
        <v>120.81102108674061</v>
      </c>
      <c r="Q235">
        <f t="shared" si="109"/>
        <v>0.19633153069787784</v>
      </c>
      <c r="R235">
        <f t="shared" si="110"/>
        <v>3.3056152298243298</v>
      </c>
      <c r="S235">
        <f t="shared" si="111"/>
        <v>0.19007586045163843</v>
      </c>
      <c r="T235">
        <f t="shared" si="112"/>
        <v>0.11934285584287742</v>
      </c>
      <c r="U235">
        <f t="shared" si="113"/>
        <v>321.52493609999993</v>
      </c>
      <c r="V235">
        <f t="shared" si="114"/>
        <v>25.875495871136604</v>
      </c>
      <c r="W235">
        <f t="shared" si="115"/>
        <v>24.998550000000002</v>
      </c>
      <c r="X235">
        <f t="shared" si="116"/>
        <v>3.1794027246034444</v>
      </c>
      <c r="Y235">
        <f t="shared" si="117"/>
        <v>50.087823383410459</v>
      </c>
      <c r="Z235">
        <f t="shared" si="118"/>
        <v>1.6077510079676043</v>
      </c>
      <c r="AA235">
        <f t="shared" si="119"/>
        <v>3.2098639936110822</v>
      </c>
      <c r="AB235">
        <f t="shared" si="120"/>
        <v>1.5716517166358401</v>
      </c>
      <c r="AC235">
        <f t="shared" si="121"/>
        <v>-185.57314377159125</v>
      </c>
      <c r="AD235">
        <f t="shared" si="122"/>
        <v>28.519318893094216</v>
      </c>
      <c r="AE235">
        <f t="shared" si="123"/>
        <v>1.8263765741472333</v>
      </c>
      <c r="AF235">
        <f t="shared" si="124"/>
        <v>166.29748779565011</v>
      </c>
      <c r="AG235">
        <f t="shared" si="125"/>
        <v>100.13827215061154</v>
      </c>
      <c r="AH235">
        <f t="shared" si="126"/>
        <v>4.1859745305416869</v>
      </c>
      <c r="AI235">
        <f t="shared" si="127"/>
        <v>54.162708146757787</v>
      </c>
      <c r="AJ235">
        <v>1728.3062037862701</v>
      </c>
      <c r="AK235">
        <v>1690.60757575758</v>
      </c>
      <c r="AL235">
        <v>3.2688784725058202</v>
      </c>
      <c r="AM235">
        <v>66.223710753450206</v>
      </c>
      <c r="AN235">
        <f t="shared" si="128"/>
        <v>4.2080077952741775</v>
      </c>
      <c r="AO235">
        <v>20.056903495067701</v>
      </c>
      <c r="AP235">
        <v>21.910283216783199</v>
      </c>
      <c r="AQ235">
        <v>5.6262001434905001E-5</v>
      </c>
      <c r="AR235">
        <v>78.858647777801593</v>
      </c>
      <c r="AS235">
        <v>17</v>
      </c>
      <c r="AT235">
        <v>3</v>
      </c>
      <c r="AU235">
        <f t="shared" si="129"/>
        <v>1</v>
      </c>
      <c r="AV235">
        <f t="shared" si="130"/>
        <v>0</v>
      </c>
      <c r="AW235">
        <f t="shared" si="131"/>
        <v>39075.406148801281</v>
      </c>
      <c r="AX235">
        <f t="shared" si="132"/>
        <v>2000.0519999999999</v>
      </c>
      <c r="AY235">
        <f t="shared" si="133"/>
        <v>1681.2440099999999</v>
      </c>
      <c r="AZ235">
        <f t="shared" si="134"/>
        <v>0.84060014939611571</v>
      </c>
      <c r="BA235">
        <f t="shared" si="135"/>
        <v>0.16075828833450329</v>
      </c>
      <c r="BB235">
        <v>2.2519999999999998</v>
      </c>
      <c r="BC235">
        <v>0.5</v>
      </c>
      <c r="BD235" t="s">
        <v>355</v>
      </c>
      <c r="BE235">
        <v>2</v>
      </c>
      <c r="BF235" t="b">
        <v>1</v>
      </c>
      <c r="BG235">
        <v>1657481265.8</v>
      </c>
      <c r="BH235">
        <v>1646.26</v>
      </c>
      <c r="BI235">
        <v>1694.463</v>
      </c>
      <c r="BJ235">
        <v>21.9084</v>
      </c>
      <c r="BK235">
        <v>20.06446</v>
      </c>
      <c r="BL235">
        <v>1639.1010000000001</v>
      </c>
      <c r="BM235">
        <v>21.599799999999998</v>
      </c>
      <c r="BN235">
        <v>500.03190000000001</v>
      </c>
      <c r="BO235">
        <v>73.361680000000007</v>
      </c>
      <c r="BP235">
        <v>2.3460310000000002E-2</v>
      </c>
      <c r="BQ235">
        <v>25.158580000000001</v>
      </c>
      <c r="BR235">
        <v>24.998550000000002</v>
      </c>
      <c r="BS235">
        <v>999.9</v>
      </c>
      <c r="BT235">
        <v>0</v>
      </c>
      <c r="BU235">
        <v>0</v>
      </c>
      <c r="BV235">
        <v>10011.822</v>
      </c>
      <c r="BW235">
        <v>0</v>
      </c>
      <c r="BX235">
        <v>2050.6390000000001</v>
      </c>
      <c r="BY235">
        <v>-48.202939999999998</v>
      </c>
      <c r="BZ235">
        <v>1683.135</v>
      </c>
      <c r="CA235">
        <v>1729.1569999999999</v>
      </c>
      <c r="CB235">
        <v>1.8439380000000001</v>
      </c>
      <c r="CC235">
        <v>1694.463</v>
      </c>
      <c r="CD235">
        <v>20.06446</v>
      </c>
      <c r="CE235">
        <v>1.6072379999999999</v>
      </c>
      <c r="CF235">
        <v>1.4719629999999999</v>
      </c>
      <c r="CG235">
        <v>14.02838</v>
      </c>
      <c r="CH235">
        <v>12.67999</v>
      </c>
      <c r="CI235">
        <v>2000.0519999999999</v>
      </c>
      <c r="CJ235">
        <v>0.97999519999999996</v>
      </c>
      <c r="CK235">
        <v>2.0004669999999999E-2</v>
      </c>
      <c r="CL235">
        <v>0</v>
      </c>
      <c r="CM235">
        <v>2.59917</v>
      </c>
      <c r="CN235">
        <v>0</v>
      </c>
      <c r="CO235">
        <v>3788.3829999999998</v>
      </c>
      <c r="CP235">
        <v>16705.82</v>
      </c>
      <c r="CQ235">
        <v>46.074599999999997</v>
      </c>
      <c r="CR235">
        <v>48.75</v>
      </c>
      <c r="CS235">
        <v>47.375</v>
      </c>
      <c r="CT235">
        <v>46.311999999999998</v>
      </c>
      <c r="CU235">
        <v>45.224800000000002</v>
      </c>
      <c r="CV235">
        <v>1960.0409999999999</v>
      </c>
      <c r="CW235">
        <v>40.011000000000003</v>
      </c>
      <c r="CX235">
        <v>0</v>
      </c>
      <c r="CY235">
        <v>1651548052.8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3.5000000000000003E-2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-48.834627500000003</v>
      </c>
      <c r="DO235">
        <v>1.60698574108825</v>
      </c>
      <c r="DP235">
        <v>0.36135934192123798</v>
      </c>
      <c r="DQ235">
        <v>0</v>
      </c>
      <c r="DR235">
        <v>1.8457835</v>
      </c>
      <c r="DS235">
        <v>4.1073545966225998E-2</v>
      </c>
      <c r="DT235">
        <v>6.2214695008494698E-3</v>
      </c>
      <c r="DU235">
        <v>1</v>
      </c>
      <c r="DV235">
        <v>1</v>
      </c>
      <c r="DW235">
        <v>2</v>
      </c>
      <c r="DX235" t="s">
        <v>383</v>
      </c>
      <c r="DY235">
        <v>2.8276300000000001</v>
      </c>
      <c r="DZ235">
        <v>2.63992</v>
      </c>
      <c r="EA235">
        <v>0.18470800000000001</v>
      </c>
      <c r="EB235">
        <v>0.18784699999999999</v>
      </c>
      <c r="EC235">
        <v>7.7738799999999997E-2</v>
      </c>
      <c r="ED235">
        <v>7.32656E-2</v>
      </c>
      <c r="EE235">
        <v>22699.599999999999</v>
      </c>
      <c r="EF235">
        <v>19766.099999999999</v>
      </c>
      <c r="EG235">
        <v>24947.4</v>
      </c>
      <c r="EH235">
        <v>23723</v>
      </c>
      <c r="EI235">
        <v>39318</v>
      </c>
      <c r="EJ235">
        <v>36427.9</v>
      </c>
      <c r="EK235">
        <v>45145.1</v>
      </c>
      <c r="EL235">
        <v>42365.1</v>
      </c>
      <c r="EM235">
        <v>1.7379</v>
      </c>
      <c r="EN235">
        <v>2.0613800000000002</v>
      </c>
      <c r="EO235">
        <v>-1.14739E-2</v>
      </c>
      <c r="EP235">
        <v>0</v>
      </c>
      <c r="EQ235">
        <v>25.186</v>
      </c>
      <c r="ER235">
        <v>999.9</v>
      </c>
      <c r="ES235">
        <v>32.566000000000003</v>
      </c>
      <c r="ET235">
        <v>39.780999999999999</v>
      </c>
      <c r="EU235">
        <v>32.5261</v>
      </c>
      <c r="EV235">
        <v>52.090899999999998</v>
      </c>
      <c r="EW235">
        <v>29.531199999999998</v>
      </c>
      <c r="EX235">
        <v>2</v>
      </c>
      <c r="EY235">
        <v>0.304898</v>
      </c>
      <c r="EZ235">
        <v>4.6785899999999998</v>
      </c>
      <c r="FA235">
        <v>20.1812</v>
      </c>
      <c r="FB235">
        <v>5.23346</v>
      </c>
      <c r="FC235">
        <v>11.992000000000001</v>
      </c>
      <c r="FD235">
        <v>4.9556500000000003</v>
      </c>
      <c r="FE235">
        <v>3.3039999999999998</v>
      </c>
      <c r="FF235">
        <v>348.3</v>
      </c>
      <c r="FG235">
        <v>9999</v>
      </c>
      <c r="FH235">
        <v>9999</v>
      </c>
      <c r="FI235">
        <v>6261.9</v>
      </c>
      <c r="FJ235">
        <v>1.86815</v>
      </c>
      <c r="FK235">
        <v>1.8640099999999999</v>
      </c>
      <c r="FL235">
        <v>1.8713500000000001</v>
      </c>
      <c r="FM235">
        <v>1.8625100000000001</v>
      </c>
      <c r="FN235">
        <v>1.86188</v>
      </c>
      <c r="FO235">
        <v>1.86826</v>
      </c>
      <c r="FP235">
        <v>1.8583700000000001</v>
      </c>
      <c r="FQ235">
        <v>1.8646199999999999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7.2</v>
      </c>
      <c r="GF235">
        <v>0.30869999999999997</v>
      </c>
      <c r="GG235">
        <v>1.5888367920270901</v>
      </c>
      <c r="GH235">
        <v>4.7671702753221603E-3</v>
      </c>
      <c r="GI235">
        <v>-2.2125445796511702E-6</v>
      </c>
      <c r="GJ235">
        <v>8.4011376092462001E-10</v>
      </c>
      <c r="GK235">
        <v>-6.0944756582233202E-2</v>
      </c>
      <c r="GL235">
        <v>-8.7290647325877699E-3</v>
      </c>
      <c r="GM235">
        <v>1.43137740804298E-3</v>
      </c>
      <c r="GN235">
        <v>-1.08861914993027E-5</v>
      </c>
      <c r="GO235">
        <v>12</v>
      </c>
      <c r="GP235">
        <v>2219</v>
      </c>
      <c r="GQ235">
        <v>4</v>
      </c>
      <c r="GR235">
        <v>38</v>
      </c>
      <c r="GS235">
        <v>3052.5</v>
      </c>
      <c r="GT235">
        <v>3052.5</v>
      </c>
      <c r="GU235">
        <v>3.92456</v>
      </c>
      <c r="GV235">
        <v>2.36816</v>
      </c>
      <c r="GW235">
        <v>1.9982899999999999</v>
      </c>
      <c r="GX235">
        <v>2.7014200000000002</v>
      </c>
      <c r="GY235">
        <v>2.0935100000000002</v>
      </c>
      <c r="GZ235">
        <v>2.4316399999999998</v>
      </c>
      <c r="HA235">
        <v>44.669199999999996</v>
      </c>
      <c r="HB235">
        <v>13.414099999999999</v>
      </c>
      <c r="HC235">
        <v>18</v>
      </c>
      <c r="HD235">
        <v>426.21499999999997</v>
      </c>
      <c r="HE235">
        <v>640.57899999999995</v>
      </c>
      <c r="HF235">
        <v>20.369</v>
      </c>
      <c r="HG235">
        <v>31.334900000000001</v>
      </c>
      <c r="HH235">
        <v>29.998899999999999</v>
      </c>
      <c r="HI235">
        <v>31.521100000000001</v>
      </c>
      <c r="HJ235">
        <v>31.479600000000001</v>
      </c>
      <c r="HK235">
        <v>78.620999999999995</v>
      </c>
      <c r="HL235">
        <v>44.664000000000001</v>
      </c>
      <c r="HM235">
        <v>0</v>
      </c>
      <c r="HN235">
        <v>20.766999999999999</v>
      </c>
      <c r="HO235">
        <v>1724.67</v>
      </c>
      <c r="HP235">
        <v>20.1557</v>
      </c>
      <c r="HQ235">
        <v>95.513900000000007</v>
      </c>
      <c r="HR235">
        <v>99.563599999999994</v>
      </c>
    </row>
    <row r="236" spans="1:226" x14ac:dyDescent="0.2">
      <c r="A236">
        <v>220</v>
      </c>
      <c r="B236">
        <v>1657481273.5999999</v>
      </c>
      <c r="C236">
        <v>2004.5999999046301</v>
      </c>
      <c r="D236" t="s">
        <v>799</v>
      </c>
      <c r="E236" t="s">
        <v>800</v>
      </c>
      <c r="F236">
        <v>5</v>
      </c>
      <c r="G236" t="s">
        <v>596</v>
      </c>
      <c r="H236" t="s">
        <v>354</v>
      </c>
      <c r="I236">
        <v>1657481271.0999999</v>
      </c>
      <c r="J236">
        <f t="shared" si="102"/>
        <v>4.1577970858594181E-3</v>
      </c>
      <c r="K236">
        <f t="shared" si="103"/>
        <v>4.1577970858594178</v>
      </c>
      <c r="L236">
        <f t="shared" si="104"/>
        <v>52.631711078163249</v>
      </c>
      <c r="M236">
        <f t="shared" si="105"/>
        <v>1663.31</v>
      </c>
      <c r="N236">
        <f t="shared" si="106"/>
        <v>1168.8685253632095</v>
      </c>
      <c r="O236">
        <f t="shared" si="107"/>
        <v>85.776307178837769</v>
      </c>
      <c r="P236">
        <f t="shared" si="108"/>
        <v>122.06042544374198</v>
      </c>
      <c r="Q236">
        <f t="shared" si="109"/>
        <v>0.19465518547103849</v>
      </c>
      <c r="R236">
        <f t="shared" si="110"/>
        <v>3.3090046898544814</v>
      </c>
      <c r="S236">
        <f t="shared" si="111"/>
        <v>0.18851017060479611</v>
      </c>
      <c r="T236">
        <f t="shared" si="112"/>
        <v>0.11835480211453794</v>
      </c>
      <c r="U236">
        <f t="shared" si="113"/>
        <v>321.5178203333337</v>
      </c>
      <c r="V236">
        <f t="shared" si="114"/>
        <v>25.873159484242255</v>
      </c>
      <c r="W236">
        <f t="shared" si="115"/>
        <v>24.971111111111099</v>
      </c>
      <c r="X236">
        <f t="shared" si="116"/>
        <v>3.1742052576523783</v>
      </c>
      <c r="Y236">
        <f t="shared" si="117"/>
        <v>50.147145720479926</v>
      </c>
      <c r="Z236">
        <f t="shared" si="118"/>
        <v>1.6083827015162355</v>
      </c>
      <c r="AA236">
        <f t="shared" si="119"/>
        <v>3.207326515613385</v>
      </c>
      <c r="AB236">
        <f t="shared" si="120"/>
        <v>1.5658225561361427</v>
      </c>
      <c r="AC236">
        <f t="shared" si="121"/>
        <v>-183.35885148640034</v>
      </c>
      <c r="AD236">
        <f t="shared" si="122"/>
        <v>31.074437430888757</v>
      </c>
      <c r="AE236">
        <f t="shared" si="123"/>
        <v>1.9875606255202263</v>
      </c>
      <c r="AF236">
        <f t="shared" si="124"/>
        <v>171.22096690334237</v>
      </c>
      <c r="AG236">
        <f t="shared" si="125"/>
        <v>100.58092923783001</v>
      </c>
      <c r="AH236">
        <f t="shared" si="126"/>
        <v>4.1272434286068878</v>
      </c>
      <c r="AI236">
        <f t="shared" si="127"/>
        <v>52.631711078163249</v>
      </c>
      <c r="AJ236">
        <v>1744.68028568969</v>
      </c>
      <c r="AK236">
        <v>1707.3192727272699</v>
      </c>
      <c r="AL236">
        <v>3.3612047887213499</v>
      </c>
      <c r="AM236">
        <v>66.223710753450206</v>
      </c>
      <c r="AN236">
        <f t="shared" si="128"/>
        <v>4.1577970858594178</v>
      </c>
      <c r="AO236">
        <v>20.0956113738158</v>
      </c>
      <c r="AP236">
        <v>21.926760839160899</v>
      </c>
      <c r="AQ236">
        <v>1.05642392425265E-4</v>
      </c>
      <c r="AR236">
        <v>78.858647777801593</v>
      </c>
      <c r="AS236">
        <v>17</v>
      </c>
      <c r="AT236">
        <v>3</v>
      </c>
      <c r="AU236">
        <f t="shared" si="129"/>
        <v>1</v>
      </c>
      <c r="AV236">
        <f t="shared" si="130"/>
        <v>0</v>
      </c>
      <c r="AW236">
        <f t="shared" si="131"/>
        <v>39129.925166252149</v>
      </c>
      <c r="AX236">
        <f t="shared" si="132"/>
        <v>2000.0077777777799</v>
      </c>
      <c r="AY236">
        <f t="shared" si="133"/>
        <v>1681.2068333333352</v>
      </c>
      <c r="AZ236">
        <f t="shared" si="134"/>
        <v>0.84060014766609248</v>
      </c>
      <c r="BA236">
        <f t="shared" si="135"/>
        <v>0.16075828499555836</v>
      </c>
      <c r="BB236">
        <v>2.2519999999999998</v>
      </c>
      <c r="BC236">
        <v>0.5</v>
      </c>
      <c r="BD236" t="s">
        <v>355</v>
      </c>
      <c r="BE236">
        <v>2</v>
      </c>
      <c r="BF236" t="b">
        <v>1</v>
      </c>
      <c r="BG236">
        <v>1657481271.0999999</v>
      </c>
      <c r="BH236">
        <v>1663.31</v>
      </c>
      <c r="BI236">
        <v>1711.70444444444</v>
      </c>
      <c r="BJ236">
        <v>21.9173333333333</v>
      </c>
      <c r="BK236">
        <v>20.099133333333299</v>
      </c>
      <c r="BL236">
        <v>1656.07666666667</v>
      </c>
      <c r="BM236">
        <v>21.608411111111099</v>
      </c>
      <c r="BN236">
        <v>499.99122222222201</v>
      </c>
      <c r="BO236">
        <v>73.360844444444496</v>
      </c>
      <c r="BP236">
        <v>2.3206299999999999E-2</v>
      </c>
      <c r="BQ236">
        <v>25.145299999999999</v>
      </c>
      <c r="BR236">
        <v>24.971111111111099</v>
      </c>
      <c r="BS236">
        <v>999.9</v>
      </c>
      <c r="BT236">
        <v>0</v>
      </c>
      <c r="BU236">
        <v>0</v>
      </c>
      <c r="BV236">
        <v>10026.0466666667</v>
      </c>
      <c r="BW236">
        <v>0</v>
      </c>
      <c r="BX236">
        <v>2052.2733333333299</v>
      </c>
      <c r="BY236">
        <v>-48.396055555555598</v>
      </c>
      <c r="BZ236">
        <v>1700.58222222222</v>
      </c>
      <c r="CA236">
        <v>1746.8144444444399</v>
      </c>
      <c r="CB236">
        <v>1.8182033333333301</v>
      </c>
      <c r="CC236">
        <v>1711.70444444444</v>
      </c>
      <c r="CD236">
        <v>20.099133333333299</v>
      </c>
      <c r="CE236">
        <v>1.6078755555555599</v>
      </c>
      <c r="CF236">
        <v>1.4744922222222201</v>
      </c>
      <c r="CG236">
        <v>14.0344777777778</v>
      </c>
      <c r="CH236">
        <v>12.7061666666667</v>
      </c>
      <c r="CI236">
        <v>2000.0077777777799</v>
      </c>
      <c r="CJ236">
        <v>0.979995333333333</v>
      </c>
      <c r="CK236">
        <v>2.0004566666666699E-2</v>
      </c>
      <c r="CL236">
        <v>0</v>
      </c>
      <c r="CM236">
        <v>2.5988111111111101</v>
      </c>
      <c r="CN236">
        <v>0</v>
      </c>
      <c r="CO236">
        <v>3787.96333333333</v>
      </c>
      <c r="CP236">
        <v>16705.433333333302</v>
      </c>
      <c r="CQ236">
        <v>46.09</v>
      </c>
      <c r="CR236">
        <v>48.75</v>
      </c>
      <c r="CS236">
        <v>47.375</v>
      </c>
      <c r="CT236">
        <v>46.311999999999998</v>
      </c>
      <c r="CU236">
        <v>45.215000000000003</v>
      </c>
      <c r="CV236">
        <v>1959.9977777777799</v>
      </c>
      <c r="CW236">
        <v>40.01</v>
      </c>
      <c r="CX236">
        <v>0</v>
      </c>
      <c r="CY236">
        <v>1651548058.2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3.5000000000000003E-2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-48.60125</v>
      </c>
      <c r="DO236">
        <v>2.8493358348968099</v>
      </c>
      <c r="DP236">
        <v>0.50683678487260597</v>
      </c>
      <c r="DQ236">
        <v>0</v>
      </c>
      <c r="DR236">
        <v>1.8415427499999999</v>
      </c>
      <c r="DS236">
        <v>-0.10044596622889899</v>
      </c>
      <c r="DT236">
        <v>1.3089899729848999E-2</v>
      </c>
      <c r="DU236">
        <v>0</v>
      </c>
      <c r="DV236">
        <v>0</v>
      </c>
      <c r="DW236">
        <v>2</v>
      </c>
      <c r="DX236" t="s">
        <v>357</v>
      </c>
      <c r="DY236">
        <v>2.82796</v>
      </c>
      <c r="DZ236">
        <v>2.6397699999999999</v>
      </c>
      <c r="EA236">
        <v>0.18578900000000001</v>
      </c>
      <c r="EB236">
        <v>0.18897700000000001</v>
      </c>
      <c r="EC236">
        <v>7.7789499999999998E-2</v>
      </c>
      <c r="ED236">
        <v>7.3302099999999995E-2</v>
      </c>
      <c r="EE236">
        <v>22670.400000000001</v>
      </c>
      <c r="EF236">
        <v>19739.099999999999</v>
      </c>
      <c r="EG236">
        <v>24948.3</v>
      </c>
      <c r="EH236">
        <v>23723.599999999999</v>
      </c>
      <c r="EI236">
        <v>39317.1</v>
      </c>
      <c r="EJ236">
        <v>36427.4</v>
      </c>
      <c r="EK236">
        <v>45146.6</v>
      </c>
      <c r="EL236">
        <v>42366.2</v>
      </c>
      <c r="EM236">
        <v>1.7381800000000001</v>
      </c>
      <c r="EN236">
        <v>2.0612300000000001</v>
      </c>
      <c r="EO236">
        <v>-1.42008E-2</v>
      </c>
      <c r="EP236">
        <v>0</v>
      </c>
      <c r="EQ236">
        <v>25.192799999999998</v>
      </c>
      <c r="ER236">
        <v>999.9</v>
      </c>
      <c r="ES236">
        <v>32.542000000000002</v>
      </c>
      <c r="ET236">
        <v>39.790999999999997</v>
      </c>
      <c r="EU236">
        <v>32.523299999999999</v>
      </c>
      <c r="EV236">
        <v>51.920900000000003</v>
      </c>
      <c r="EW236">
        <v>29.443100000000001</v>
      </c>
      <c r="EX236">
        <v>2</v>
      </c>
      <c r="EY236">
        <v>0.29835600000000001</v>
      </c>
      <c r="EZ236">
        <v>3.25406</v>
      </c>
      <c r="FA236">
        <v>20.215199999999999</v>
      </c>
      <c r="FB236">
        <v>5.2343599999999997</v>
      </c>
      <c r="FC236">
        <v>11.992000000000001</v>
      </c>
      <c r="FD236">
        <v>4.9557000000000002</v>
      </c>
      <c r="FE236">
        <v>3.3039999999999998</v>
      </c>
      <c r="FF236">
        <v>348.3</v>
      </c>
      <c r="FG236">
        <v>9999</v>
      </c>
      <c r="FH236">
        <v>9999</v>
      </c>
      <c r="FI236">
        <v>6261.9</v>
      </c>
      <c r="FJ236">
        <v>1.86825</v>
      </c>
      <c r="FK236">
        <v>1.8640099999999999</v>
      </c>
      <c r="FL236">
        <v>1.87141</v>
      </c>
      <c r="FM236">
        <v>1.8625700000000001</v>
      </c>
      <c r="FN236">
        <v>1.86188</v>
      </c>
      <c r="FO236">
        <v>1.86829</v>
      </c>
      <c r="FP236">
        <v>1.8583799999999999</v>
      </c>
      <c r="FQ236">
        <v>1.8646199999999999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7.26</v>
      </c>
      <c r="GF236">
        <v>0.3095</v>
      </c>
      <c r="GG236">
        <v>1.5888367920270901</v>
      </c>
      <c r="GH236">
        <v>4.7671702753221603E-3</v>
      </c>
      <c r="GI236">
        <v>-2.2125445796511702E-6</v>
      </c>
      <c r="GJ236">
        <v>8.4011376092462001E-10</v>
      </c>
      <c r="GK236">
        <v>-6.0944756582233202E-2</v>
      </c>
      <c r="GL236">
        <v>-8.7290647325877699E-3</v>
      </c>
      <c r="GM236">
        <v>1.43137740804298E-3</v>
      </c>
      <c r="GN236">
        <v>-1.08861914993027E-5</v>
      </c>
      <c r="GO236">
        <v>12</v>
      </c>
      <c r="GP236">
        <v>2219</v>
      </c>
      <c r="GQ236">
        <v>4</v>
      </c>
      <c r="GR236">
        <v>38</v>
      </c>
      <c r="GS236">
        <v>3052.6</v>
      </c>
      <c r="GT236">
        <v>3052.6</v>
      </c>
      <c r="GU236">
        <v>3.9538600000000002</v>
      </c>
      <c r="GV236">
        <v>2.3718300000000001</v>
      </c>
      <c r="GW236">
        <v>1.9982899999999999</v>
      </c>
      <c r="GX236">
        <v>2.7002000000000002</v>
      </c>
      <c r="GY236">
        <v>2.0935100000000002</v>
      </c>
      <c r="GZ236">
        <v>2.3864700000000001</v>
      </c>
      <c r="HA236">
        <v>44.669199999999996</v>
      </c>
      <c r="HB236">
        <v>13.3965</v>
      </c>
      <c r="HC236">
        <v>18</v>
      </c>
      <c r="HD236">
        <v>426.30200000000002</v>
      </c>
      <c r="HE236">
        <v>640.33600000000001</v>
      </c>
      <c r="HF236">
        <v>20.626799999999999</v>
      </c>
      <c r="HG236">
        <v>31.3247</v>
      </c>
      <c r="HH236">
        <v>29.9954</v>
      </c>
      <c r="HI236">
        <v>31.510100000000001</v>
      </c>
      <c r="HJ236">
        <v>31.468599999999999</v>
      </c>
      <c r="HK236">
        <v>79.162199999999999</v>
      </c>
      <c r="HL236">
        <v>44.664000000000001</v>
      </c>
      <c r="HM236">
        <v>0</v>
      </c>
      <c r="HN236">
        <v>20.785399999999999</v>
      </c>
      <c r="HO236">
        <v>1738.15</v>
      </c>
      <c r="HP236">
        <v>20.080500000000001</v>
      </c>
      <c r="HQ236">
        <v>95.517099999999999</v>
      </c>
      <c r="HR236">
        <v>99.566100000000006</v>
      </c>
    </row>
    <row r="237" spans="1:226" x14ac:dyDescent="0.2">
      <c r="A237">
        <v>221</v>
      </c>
      <c r="B237">
        <v>1657481278.5999999</v>
      </c>
      <c r="C237">
        <v>2009.5999999046301</v>
      </c>
      <c r="D237" t="s">
        <v>801</v>
      </c>
      <c r="E237" t="s">
        <v>802</v>
      </c>
      <c r="F237">
        <v>5</v>
      </c>
      <c r="G237" t="s">
        <v>596</v>
      </c>
      <c r="H237" t="s">
        <v>354</v>
      </c>
      <c r="I237">
        <v>1657481275.8</v>
      </c>
      <c r="J237">
        <f t="shared" si="102"/>
        <v>4.312020651111104E-3</v>
      </c>
      <c r="K237">
        <f t="shared" si="103"/>
        <v>4.3120206511111041</v>
      </c>
      <c r="L237">
        <f t="shared" si="104"/>
        <v>53.302130544433766</v>
      </c>
      <c r="M237">
        <f t="shared" si="105"/>
        <v>1678.788</v>
      </c>
      <c r="N237">
        <f t="shared" si="106"/>
        <v>1194.714842551519</v>
      </c>
      <c r="O237">
        <f t="shared" si="107"/>
        <v>87.673304343981087</v>
      </c>
      <c r="P237">
        <f t="shared" si="108"/>
        <v>123.1966708797931</v>
      </c>
      <c r="Q237">
        <f t="shared" si="109"/>
        <v>0.2023801574059477</v>
      </c>
      <c r="R237">
        <f t="shared" si="110"/>
        <v>3.2998953332097352</v>
      </c>
      <c r="S237">
        <f t="shared" si="111"/>
        <v>0.1957290101693408</v>
      </c>
      <c r="T237">
        <f t="shared" si="112"/>
        <v>0.12291000115993886</v>
      </c>
      <c r="U237">
        <f t="shared" si="113"/>
        <v>321.51195059999998</v>
      </c>
      <c r="V237">
        <f t="shared" si="114"/>
        <v>25.839202636902751</v>
      </c>
      <c r="W237">
        <f t="shared" si="115"/>
        <v>24.97296</v>
      </c>
      <c r="X237">
        <f t="shared" si="116"/>
        <v>3.1745552402420696</v>
      </c>
      <c r="Y237">
        <f t="shared" si="117"/>
        <v>50.214929061176974</v>
      </c>
      <c r="Z237">
        <f t="shared" si="118"/>
        <v>1.6105672852670772</v>
      </c>
      <c r="AA237">
        <f t="shared" si="119"/>
        <v>3.2073475266786078</v>
      </c>
      <c r="AB237">
        <f t="shared" si="120"/>
        <v>1.5639879549749924</v>
      </c>
      <c r="AC237">
        <f t="shared" si="121"/>
        <v>-190.1601107139997</v>
      </c>
      <c r="AD237">
        <f t="shared" si="122"/>
        <v>30.679537419829966</v>
      </c>
      <c r="AE237">
        <f t="shared" si="123"/>
        <v>1.9677386453906762</v>
      </c>
      <c r="AF237">
        <f t="shared" si="124"/>
        <v>163.99911595122092</v>
      </c>
      <c r="AG237">
        <f t="shared" si="125"/>
        <v>101.0791079091009</v>
      </c>
      <c r="AH237">
        <f t="shared" si="126"/>
        <v>4.1881137107705682</v>
      </c>
      <c r="AI237">
        <f t="shared" si="127"/>
        <v>53.302130544433766</v>
      </c>
      <c r="AJ237">
        <v>1761.95312136609</v>
      </c>
      <c r="AK237">
        <v>1724.2110303030299</v>
      </c>
      <c r="AL237">
        <v>3.3803148149037798</v>
      </c>
      <c r="AM237">
        <v>66.223710753450206</v>
      </c>
      <c r="AN237">
        <f t="shared" si="128"/>
        <v>4.3120206511111041</v>
      </c>
      <c r="AO237">
        <v>20.101813382456498</v>
      </c>
      <c r="AP237">
        <v>21.961611188811201</v>
      </c>
      <c r="AQ237">
        <v>8.4915173909198508E-3</v>
      </c>
      <c r="AR237">
        <v>78.858647777801593</v>
      </c>
      <c r="AS237">
        <v>17</v>
      </c>
      <c r="AT237">
        <v>3</v>
      </c>
      <c r="AU237">
        <f t="shared" si="129"/>
        <v>1</v>
      </c>
      <c r="AV237">
        <f t="shared" si="130"/>
        <v>0</v>
      </c>
      <c r="AW237">
        <f t="shared" si="131"/>
        <v>38988.014175535471</v>
      </c>
      <c r="AX237">
        <f t="shared" si="132"/>
        <v>1999.971</v>
      </c>
      <c r="AY237">
        <f t="shared" si="133"/>
        <v>1681.1759400000001</v>
      </c>
      <c r="AZ237">
        <f t="shared" si="134"/>
        <v>0.8406001587023012</v>
      </c>
      <c r="BA237">
        <f t="shared" si="135"/>
        <v>0.16075830629544127</v>
      </c>
      <c r="BB237">
        <v>2.2519999999999998</v>
      </c>
      <c r="BC237">
        <v>0.5</v>
      </c>
      <c r="BD237" t="s">
        <v>355</v>
      </c>
      <c r="BE237">
        <v>2</v>
      </c>
      <c r="BF237" t="b">
        <v>1</v>
      </c>
      <c r="BG237">
        <v>1657481275.8</v>
      </c>
      <c r="BH237">
        <v>1678.788</v>
      </c>
      <c r="BI237">
        <v>1727.479</v>
      </c>
      <c r="BJ237">
        <v>21.947030000000002</v>
      </c>
      <c r="BK237">
        <v>20.102170000000001</v>
      </c>
      <c r="BL237">
        <v>1671.4870000000001</v>
      </c>
      <c r="BM237">
        <v>21.637</v>
      </c>
      <c r="BN237">
        <v>500.01819999999998</v>
      </c>
      <c r="BO237">
        <v>73.360929999999996</v>
      </c>
      <c r="BP237">
        <v>2.336324E-2</v>
      </c>
      <c r="BQ237">
        <v>25.145409999999998</v>
      </c>
      <c r="BR237">
        <v>24.97296</v>
      </c>
      <c r="BS237">
        <v>999.9</v>
      </c>
      <c r="BT237">
        <v>0</v>
      </c>
      <c r="BU237">
        <v>0</v>
      </c>
      <c r="BV237">
        <v>9988.1239999999998</v>
      </c>
      <c r="BW237">
        <v>0</v>
      </c>
      <c r="BX237">
        <v>2053.0259999999998</v>
      </c>
      <c r="BY237">
        <v>-48.691330000000001</v>
      </c>
      <c r="BZ237">
        <v>1716.46</v>
      </c>
      <c r="CA237">
        <v>1762.9179999999999</v>
      </c>
      <c r="CB237">
        <v>1.8448599999999999</v>
      </c>
      <c r="CC237">
        <v>1727.479</v>
      </c>
      <c r="CD237">
        <v>20.102170000000001</v>
      </c>
      <c r="CE237">
        <v>1.610055</v>
      </c>
      <c r="CF237">
        <v>1.4747140000000001</v>
      </c>
      <c r="CG237">
        <v>14.05537</v>
      </c>
      <c r="CH237">
        <v>12.708489999999999</v>
      </c>
      <c r="CI237">
        <v>1999.971</v>
      </c>
      <c r="CJ237">
        <v>0.97999480000000005</v>
      </c>
      <c r="CK237">
        <v>2.0004979999999999E-2</v>
      </c>
      <c r="CL237">
        <v>0</v>
      </c>
      <c r="CM237">
        <v>2.59728</v>
      </c>
      <c r="CN237">
        <v>0</v>
      </c>
      <c r="CO237">
        <v>3785.1619999999998</v>
      </c>
      <c r="CP237">
        <v>16705.13</v>
      </c>
      <c r="CQ237">
        <v>46.125</v>
      </c>
      <c r="CR237">
        <v>48.774799999999999</v>
      </c>
      <c r="CS237">
        <v>47.375</v>
      </c>
      <c r="CT237">
        <v>46.349800000000002</v>
      </c>
      <c r="CU237">
        <v>45.25</v>
      </c>
      <c r="CV237">
        <v>1959.961</v>
      </c>
      <c r="CW237">
        <v>40.01</v>
      </c>
      <c r="CX237">
        <v>0</v>
      </c>
      <c r="CY237">
        <v>1651548063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3.5000000000000003E-2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-48.603034999999998</v>
      </c>
      <c r="DO237">
        <v>1.7986806754221401</v>
      </c>
      <c r="DP237">
        <v>0.50476455182094604</v>
      </c>
      <c r="DQ237">
        <v>0</v>
      </c>
      <c r="DR237">
        <v>1.83926525</v>
      </c>
      <c r="DS237">
        <v>-7.1902401500946303E-2</v>
      </c>
      <c r="DT237">
        <v>1.35828078811967E-2</v>
      </c>
      <c r="DU237">
        <v>1</v>
      </c>
      <c r="DV237">
        <v>1</v>
      </c>
      <c r="DW237">
        <v>2</v>
      </c>
      <c r="DX237" t="s">
        <v>383</v>
      </c>
      <c r="DY237">
        <v>2.8279999999999998</v>
      </c>
      <c r="DZ237">
        <v>2.6398299999999999</v>
      </c>
      <c r="EA237">
        <v>0.18687400000000001</v>
      </c>
      <c r="EB237">
        <v>0.190029</v>
      </c>
      <c r="EC237">
        <v>7.78726E-2</v>
      </c>
      <c r="ED237">
        <v>7.3306499999999997E-2</v>
      </c>
      <c r="EE237">
        <v>22641.1</v>
      </c>
      <c r="EF237">
        <v>19714.3</v>
      </c>
      <c r="EG237">
        <v>24949.4</v>
      </c>
      <c r="EH237">
        <v>23724.5</v>
      </c>
      <c r="EI237">
        <v>39315.4</v>
      </c>
      <c r="EJ237">
        <v>36428.300000000003</v>
      </c>
      <c r="EK237">
        <v>45148.6</v>
      </c>
      <c r="EL237">
        <v>42367.4</v>
      </c>
      <c r="EM237">
        <v>1.73797</v>
      </c>
      <c r="EN237">
        <v>2.06148</v>
      </c>
      <c r="EO237">
        <v>-1.31913E-2</v>
      </c>
      <c r="EP237">
        <v>0</v>
      </c>
      <c r="EQ237">
        <v>25.198599999999999</v>
      </c>
      <c r="ER237">
        <v>999.9</v>
      </c>
      <c r="ES237">
        <v>32.517000000000003</v>
      </c>
      <c r="ET237">
        <v>39.801000000000002</v>
      </c>
      <c r="EU237">
        <v>32.509500000000003</v>
      </c>
      <c r="EV237">
        <v>51.690899999999999</v>
      </c>
      <c r="EW237">
        <v>29.431100000000001</v>
      </c>
      <c r="EX237">
        <v>2</v>
      </c>
      <c r="EY237">
        <v>0.29720299999999999</v>
      </c>
      <c r="EZ237">
        <v>3.7809300000000001</v>
      </c>
      <c r="FA237">
        <v>20.204599999999999</v>
      </c>
      <c r="FB237">
        <v>5.2336099999999997</v>
      </c>
      <c r="FC237">
        <v>11.992000000000001</v>
      </c>
      <c r="FD237">
        <v>4.9556500000000003</v>
      </c>
      <c r="FE237">
        <v>3.3039999999999998</v>
      </c>
      <c r="FF237">
        <v>348.3</v>
      </c>
      <c r="FG237">
        <v>9999</v>
      </c>
      <c r="FH237">
        <v>9999</v>
      </c>
      <c r="FI237">
        <v>6262.2</v>
      </c>
      <c r="FJ237">
        <v>1.86822</v>
      </c>
      <c r="FK237">
        <v>1.8640099999999999</v>
      </c>
      <c r="FL237">
        <v>1.8713900000000001</v>
      </c>
      <c r="FM237">
        <v>1.8626</v>
      </c>
      <c r="FN237">
        <v>1.86188</v>
      </c>
      <c r="FO237">
        <v>1.86829</v>
      </c>
      <c r="FP237">
        <v>1.8583799999999999</v>
      </c>
      <c r="FQ237">
        <v>1.8646199999999999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7.34</v>
      </c>
      <c r="GF237">
        <v>0.31059999999999999</v>
      </c>
      <c r="GG237">
        <v>1.5888367920270901</v>
      </c>
      <c r="GH237">
        <v>4.7671702753221603E-3</v>
      </c>
      <c r="GI237">
        <v>-2.2125445796511702E-6</v>
      </c>
      <c r="GJ237">
        <v>8.4011376092462001E-10</v>
      </c>
      <c r="GK237">
        <v>-6.0944756582233202E-2</v>
      </c>
      <c r="GL237">
        <v>-8.7290647325877699E-3</v>
      </c>
      <c r="GM237">
        <v>1.43137740804298E-3</v>
      </c>
      <c r="GN237">
        <v>-1.08861914993027E-5</v>
      </c>
      <c r="GO237">
        <v>12</v>
      </c>
      <c r="GP237">
        <v>2219</v>
      </c>
      <c r="GQ237">
        <v>4</v>
      </c>
      <c r="GR237">
        <v>38</v>
      </c>
      <c r="GS237">
        <v>3052.6</v>
      </c>
      <c r="GT237">
        <v>3052.6</v>
      </c>
      <c r="GU237">
        <v>3.9807100000000002</v>
      </c>
      <c r="GV237">
        <v>2.36816</v>
      </c>
      <c r="GW237">
        <v>1.9982899999999999</v>
      </c>
      <c r="GX237">
        <v>2.7002000000000002</v>
      </c>
      <c r="GY237">
        <v>2.0935100000000002</v>
      </c>
      <c r="GZ237">
        <v>2.3596200000000001</v>
      </c>
      <c r="HA237">
        <v>44.697299999999998</v>
      </c>
      <c r="HB237">
        <v>13.3878</v>
      </c>
      <c r="HC237">
        <v>18</v>
      </c>
      <c r="HD237">
        <v>426.11399999999998</v>
      </c>
      <c r="HE237">
        <v>640.43200000000002</v>
      </c>
      <c r="HF237">
        <v>20.799499999999998</v>
      </c>
      <c r="HG237">
        <v>31.315300000000001</v>
      </c>
      <c r="HH237">
        <v>29.997900000000001</v>
      </c>
      <c r="HI237">
        <v>31.499099999999999</v>
      </c>
      <c r="HJ237">
        <v>31.458300000000001</v>
      </c>
      <c r="HK237">
        <v>79.745000000000005</v>
      </c>
      <c r="HL237">
        <v>44.664000000000001</v>
      </c>
      <c r="HM237">
        <v>0</v>
      </c>
      <c r="HN237">
        <v>20.804099999999998</v>
      </c>
      <c r="HO237">
        <v>1758.26</v>
      </c>
      <c r="HP237">
        <v>20.042200000000001</v>
      </c>
      <c r="HQ237">
        <v>95.5214</v>
      </c>
      <c r="HR237">
        <v>99.569299999999998</v>
      </c>
    </row>
    <row r="238" spans="1:226" x14ac:dyDescent="0.2">
      <c r="A238">
        <v>222</v>
      </c>
      <c r="B238">
        <v>1657481283.5999999</v>
      </c>
      <c r="C238">
        <v>2014.5999999046301</v>
      </c>
      <c r="D238" t="s">
        <v>803</v>
      </c>
      <c r="E238" t="s">
        <v>804</v>
      </c>
      <c r="F238">
        <v>5</v>
      </c>
      <c r="G238" t="s">
        <v>596</v>
      </c>
      <c r="H238" t="s">
        <v>354</v>
      </c>
      <c r="I238">
        <v>1657481281.0999999</v>
      </c>
      <c r="J238">
        <f t="shared" si="102"/>
        <v>4.2437990674390027E-3</v>
      </c>
      <c r="K238">
        <f t="shared" si="103"/>
        <v>4.2437990674390029</v>
      </c>
      <c r="L238">
        <f t="shared" si="104"/>
        <v>53.462920273805388</v>
      </c>
      <c r="M238">
        <f t="shared" si="105"/>
        <v>1696.1611111111099</v>
      </c>
      <c r="N238">
        <f t="shared" si="106"/>
        <v>1202.6937801390297</v>
      </c>
      <c r="O238">
        <f t="shared" si="107"/>
        <v>88.257168276261538</v>
      </c>
      <c r="P238">
        <f t="shared" si="108"/>
        <v>124.46923654139047</v>
      </c>
      <c r="Q238">
        <f t="shared" si="109"/>
        <v>0.19881069665662093</v>
      </c>
      <c r="R238">
        <f t="shared" si="110"/>
        <v>3.3038937755065221</v>
      </c>
      <c r="S238">
        <f t="shared" si="111"/>
        <v>0.19239559448286725</v>
      </c>
      <c r="T238">
        <f t="shared" si="112"/>
        <v>0.1208063743519476</v>
      </c>
      <c r="U238">
        <f t="shared" si="113"/>
        <v>321.51374166666625</v>
      </c>
      <c r="V238">
        <f t="shared" si="114"/>
        <v>25.857262562595658</v>
      </c>
      <c r="W238">
        <f t="shared" si="115"/>
        <v>24.989922222222201</v>
      </c>
      <c r="X238">
        <f t="shared" si="116"/>
        <v>3.177767652267677</v>
      </c>
      <c r="Y238">
        <f t="shared" si="117"/>
        <v>50.248731545328852</v>
      </c>
      <c r="Z238">
        <f t="shared" si="118"/>
        <v>1.6119363183611721</v>
      </c>
      <c r="AA238">
        <f t="shared" si="119"/>
        <v>3.2079144463717681</v>
      </c>
      <c r="AB238">
        <f t="shared" si="120"/>
        <v>1.5658313339065049</v>
      </c>
      <c r="AC238">
        <f t="shared" si="121"/>
        <v>-187.15153887406001</v>
      </c>
      <c r="AD238">
        <f t="shared" si="122"/>
        <v>28.224027691021558</v>
      </c>
      <c r="AE238">
        <f t="shared" si="123"/>
        <v>1.8082365342073539</v>
      </c>
      <c r="AF238">
        <f t="shared" si="124"/>
        <v>164.39446701783515</v>
      </c>
      <c r="AG238">
        <f t="shared" si="125"/>
        <v>102.01063895382852</v>
      </c>
      <c r="AH238">
        <f t="shared" si="126"/>
        <v>4.2271664383105234</v>
      </c>
      <c r="AI238">
        <f t="shared" si="127"/>
        <v>53.462920273805388</v>
      </c>
      <c r="AJ238">
        <v>1778.9715084183599</v>
      </c>
      <c r="AK238">
        <v>1741.08709090909</v>
      </c>
      <c r="AL238">
        <v>3.3978198783488498</v>
      </c>
      <c r="AM238">
        <v>66.223710753450206</v>
      </c>
      <c r="AN238">
        <f t="shared" si="128"/>
        <v>4.2437990674390029</v>
      </c>
      <c r="AO238">
        <v>20.102734842611099</v>
      </c>
      <c r="AP238">
        <v>21.968252447552501</v>
      </c>
      <c r="AQ238">
        <v>8.2273598131631597E-4</v>
      </c>
      <c r="AR238">
        <v>78.858647777801593</v>
      </c>
      <c r="AS238">
        <v>17</v>
      </c>
      <c r="AT238">
        <v>3</v>
      </c>
      <c r="AU238">
        <f t="shared" si="129"/>
        <v>1</v>
      </c>
      <c r="AV238">
        <f t="shared" si="130"/>
        <v>0</v>
      </c>
      <c r="AW238">
        <f t="shared" si="131"/>
        <v>39049.886066826519</v>
      </c>
      <c r="AX238">
        <f t="shared" si="132"/>
        <v>1999.9822222222199</v>
      </c>
      <c r="AY238">
        <f t="shared" si="133"/>
        <v>1681.1853666666648</v>
      </c>
      <c r="AZ238">
        <f t="shared" si="134"/>
        <v>0.84060015533471411</v>
      </c>
      <c r="BA238">
        <f t="shared" si="135"/>
        <v>0.16075829979599818</v>
      </c>
      <c r="BB238">
        <v>2.2519999999999998</v>
      </c>
      <c r="BC238">
        <v>0.5</v>
      </c>
      <c r="BD238" t="s">
        <v>355</v>
      </c>
      <c r="BE238">
        <v>2</v>
      </c>
      <c r="BF238" t="b">
        <v>1</v>
      </c>
      <c r="BG238">
        <v>1657481281.0999999</v>
      </c>
      <c r="BH238">
        <v>1696.1611111111099</v>
      </c>
      <c r="BI238">
        <v>1745.3344444444399</v>
      </c>
      <c r="BJ238">
        <v>21.966100000000001</v>
      </c>
      <c r="BK238">
        <v>20.1040666666667</v>
      </c>
      <c r="BL238">
        <v>1688.78555555556</v>
      </c>
      <c r="BM238">
        <v>21.655377777777801</v>
      </c>
      <c r="BN238">
        <v>500.01633333333302</v>
      </c>
      <c r="BO238">
        <v>73.359755555555594</v>
      </c>
      <c r="BP238">
        <v>2.31534888888889E-2</v>
      </c>
      <c r="BQ238">
        <v>25.148377777777799</v>
      </c>
      <c r="BR238">
        <v>24.989922222222201</v>
      </c>
      <c r="BS238">
        <v>999.9</v>
      </c>
      <c r="BT238">
        <v>0</v>
      </c>
      <c r="BU238">
        <v>0</v>
      </c>
      <c r="BV238">
        <v>10004.92</v>
      </c>
      <c r="BW238">
        <v>0</v>
      </c>
      <c r="BX238">
        <v>2053.1822222222199</v>
      </c>
      <c r="BY238">
        <v>-49.172755555555597</v>
      </c>
      <c r="BZ238">
        <v>1734.2566666666701</v>
      </c>
      <c r="CA238">
        <v>1781.14333333333</v>
      </c>
      <c r="CB238">
        <v>1.86201777777778</v>
      </c>
      <c r="CC238">
        <v>1745.3344444444399</v>
      </c>
      <c r="CD238">
        <v>20.1040666666667</v>
      </c>
      <c r="CE238">
        <v>1.6114288888888899</v>
      </c>
      <c r="CF238">
        <v>1.4748300000000001</v>
      </c>
      <c r="CG238">
        <v>14.068533333333299</v>
      </c>
      <c r="CH238">
        <v>12.7097</v>
      </c>
      <c r="CI238">
        <v>1999.9822222222199</v>
      </c>
      <c r="CJ238">
        <v>0.979995333333333</v>
      </c>
      <c r="CK238">
        <v>2.0004566666666699E-2</v>
      </c>
      <c r="CL238">
        <v>0</v>
      </c>
      <c r="CM238">
        <v>2.48677777777778</v>
      </c>
      <c r="CN238">
        <v>0</v>
      </c>
      <c r="CO238">
        <v>3783.8555555555599</v>
      </c>
      <c r="CP238">
        <v>16705.244444444401</v>
      </c>
      <c r="CQ238">
        <v>46.125</v>
      </c>
      <c r="CR238">
        <v>48.811999999999998</v>
      </c>
      <c r="CS238">
        <v>47.402555555555601</v>
      </c>
      <c r="CT238">
        <v>46.368000000000002</v>
      </c>
      <c r="CU238">
        <v>45.25</v>
      </c>
      <c r="CV238">
        <v>1959.9722222222199</v>
      </c>
      <c r="CW238">
        <v>40.01</v>
      </c>
      <c r="CX238">
        <v>0</v>
      </c>
      <c r="CY238">
        <v>1651548067.8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3.5000000000000003E-2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-48.575032499999999</v>
      </c>
      <c r="DO238">
        <v>-3.6693737335833601</v>
      </c>
      <c r="DP238">
        <v>0.52170491151008902</v>
      </c>
      <c r="DQ238">
        <v>0</v>
      </c>
      <c r="DR238">
        <v>1.842382</v>
      </c>
      <c r="DS238">
        <v>9.4129530956847299E-2</v>
      </c>
      <c r="DT238">
        <v>1.6712718091322E-2</v>
      </c>
      <c r="DU238">
        <v>1</v>
      </c>
      <c r="DV238">
        <v>1</v>
      </c>
      <c r="DW238">
        <v>2</v>
      </c>
      <c r="DX238" t="s">
        <v>383</v>
      </c>
      <c r="DY238">
        <v>2.8280500000000002</v>
      </c>
      <c r="DZ238">
        <v>2.6396899999999999</v>
      </c>
      <c r="EA238">
        <v>0.18795700000000001</v>
      </c>
      <c r="EB238">
        <v>0.19114700000000001</v>
      </c>
      <c r="EC238">
        <v>7.7883999999999995E-2</v>
      </c>
      <c r="ED238">
        <v>7.3316300000000001E-2</v>
      </c>
      <c r="EE238">
        <v>22611.8</v>
      </c>
      <c r="EF238">
        <v>19687.3</v>
      </c>
      <c r="EG238">
        <v>24950.2</v>
      </c>
      <c r="EH238">
        <v>23724.799999999999</v>
      </c>
      <c r="EI238">
        <v>39315.5</v>
      </c>
      <c r="EJ238">
        <v>36428.6</v>
      </c>
      <c r="EK238">
        <v>45149.3</v>
      </c>
      <c r="EL238">
        <v>42368.1</v>
      </c>
      <c r="EM238">
        <v>1.7383200000000001</v>
      </c>
      <c r="EN238">
        <v>2.0615199999999998</v>
      </c>
      <c r="EO238">
        <v>-1.2777699999999999E-2</v>
      </c>
      <c r="EP238">
        <v>0</v>
      </c>
      <c r="EQ238">
        <v>25.2029</v>
      </c>
      <c r="ER238">
        <v>999.9</v>
      </c>
      <c r="ES238">
        <v>32.517000000000003</v>
      </c>
      <c r="ET238">
        <v>39.820999999999998</v>
      </c>
      <c r="EU238">
        <v>32.549799999999998</v>
      </c>
      <c r="EV238">
        <v>51.820900000000002</v>
      </c>
      <c r="EW238">
        <v>29.4391</v>
      </c>
      <c r="EX238">
        <v>2</v>
      </c>
      <c r="EY238">
        <v>0.29777999999999999</v>
      </c>
      <c r="EZ238">
        <v>4.03721</v>
      </c>
      <c r="FA238">
        <v>20.198599999999999</v>
      </c>
      <c r="FB238">
        <v>5.2337600000000002</v>
      </c>
      <c r="FC238">
        <v>11.992000000000001</v>
      </c>
      <c r="FD238">
        <v>4.9557000000000002</v>
      </c>
      <c r="FE238">
        <v>3.3039800000000001</v>
      </c>
      <c r="FF238">
        <v>348.3</v>
      </c>
      <c r="FG238">
        <v>9999</v>
      </c>
      <c r="FH238">
        <v>9999</v>
      </c>
      <c r="FI238">
        <v>6262.2</v>
      </c>
      <c r="FJ238">
        <v>1.8682000000000001</v>
      </c>
      <c r="FK238">
        <v>1.8640099999999999</v>
      </c>
      <c r="FL238">
        <v>1.87137</v>
      </c>
      <c r="FM238">
        <v>1.8625499999999999</v>
      </c>
      <c r="FN238">
        <v>1.86188</v>
      </c>
      <c r="FO238">
        <v>1.86829</v>
      </c>
      <c r="FP238">
        <v>1.8583700000000001</v>
      </c>
      <c r="FQ238">
        <v>1.8646199999999999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7.41</v>
      </c>
      <c r="GF238">
        <v>0.31080000000000002</v>
      </c>
      <c r="GG238">
        <v>1.5888367920270901</v>
      </c>
      <c r="GH238">
        <v>4.7671702753221603E-3</v>
      </c>
      <c r="GI238">
        <v>-2.2125445796511702E-6</v>
      </c>
      <c r="GJ238">
        <v>8.4011376092462001E-10</v>
      </c>
      <c r="GK238">
        <v>-6.0944756582233202E-2</v>
      </c>
      <c r="GL238">
        <v>-8.7290647325877699E-3</v>
      </c>
      <c r="GM238">
        <v>1.43137740804298E-3</v>
      </c>
      <c r="GN238">
        <v>-1.08861914993027E-5</v>
      </c>
      <c r="GO238">
        <v>12</v>
      </c>
      <c r="GP238">
        <v>2219</v>
      </c>
      <c r="GQ238">
        <v>4</v>
      </c>
      <c r="GR238">
        <v>38</v>
      </c>
      <c r="GS238">
        <v>3052.7</v>
      </c>
      <c r="GT238">
        <v>3052.7</v>
      </c>
      <c r="GU238">
        <v>4.0100100000000003</v>
      </c>
      <c r="GV238">
        <v>2.36572</v>
      </c>
      <c r="GW238">
        <v>1.9982899999999999</v>
      </c>
      <c r="GX238">
        <v>2.7014200000000002</v>
      </c>
      <c r="GY238">
        <v>2.0935100000000002</v>
      </c>
      <c r="GZ238">
        <v>2.4255399999999998</v>
      </c>
      <c r="HA238">
        <v>44.697299999999998</v>
      </c>
      <c r="HB238">
        <v>13.3965</v>
      </c>
      <c r="HC238">
        <v>18</v>
      </c>
      <c r="HD238">
        <v>426.25299999999999</v>
      </c>
      <c r="HE238">
        <v>640.36199999999997</v>
      </c>
      <c r="HF238">
        <v>20.843399999999999</v>
      </c>
      <c r="HG238">
        <v>31.3062</v>
      </c>
      <c r="HH238">
        <v>29.999600000000001</v>
      </c>
      <c r="HI238">
        <v>31.489599999999999</v>
      </c>
      <c r="HJ238">
        <v>31.448</v>
      </c>
      <c r="HK238">
        <v>80.277199999999993</v>
      </c>
      <c r="HL238">
        <v>44.664000000000001</v>
      </c>
      <c r="HM238">
        <v>0</v>
      </c>
      <c r="HN238">
        <v>20.811699999999998</v>
      </c>
      <c r="HO238">
        <v>1771.73</v>
      </c>
      <c r="HP238">
        <v>20.020800000000001</v>
      </c>
      <c r="HQ238">
        <v>95.523499999999999</v>
      </c>
      <c r="HR238">
        <v>99.570899999999995</v>
      </c>
    </row>
    <row r="239" spans="1:226" x14ac:dyDescent="0.2">
      <c r="A239">
        <v>223</v>
      </c>
      <c r="B239">
        <v>1657481288.5999999</v>
      </c>
      <c r="C239">
        <v>2019.5999999046301</v>
      </c>
      <c r="D239" t="s">
        <v>805</v>
      </c>
      <c r="E239" t="s">
        <v>806</v>
      </c>
      <c r="F239">
        <v>5</v>
      </c>
      <c r="G239" t="s">
        <v>596</v>
      </c>
      <c r="H239" t="s">
        <v>354</v>
      </c>
      <c r="I239">
        <v>1657481285.8</v>
      </c>
      <c r="J239">
        <f t="shared" si="102"/>
        <v>4.2224472081727167E-3</v>
      </c>
      <c r="K239">
        <f t="shared" si="103"/>
        <v>4.2224472081727171</v>
      </c>
      <c r="L239">
        <f t="shared" si="104"/>
        <v>52.969659244121047</v>
      </c>
      <c r="M239">
        <f t="shared" si="105"/>
        <v>1711.9480000000001</v>
      </c>
      <c r="N239">
        <f t="shared" si="106"/>
        <v>1219.6544384832378</v>
      </c>
      <c r="O239">
        <f t="shared" si="107"/>
        <v>89.50095554887443</v>
      </c>
      <c r="P239">
        <f t="shared" si="108"/>
        <v>125.62655209169745</v>
      </c>
      <c r="Q239">
        <f t="shared" si="109"/>
        <v>0.19773706889311221</v>
      </c>
      <c r="R239">
        <f t="shared" si="110"/>
        <v>3.3019502516623378</v>
      </c>
      <c r="S239">
        <f t="shared" si="111"/>
        <v>0.19138626876969034</v>
      </c>
      <c r="T239">
        <f t="shared" si="112"/>
        <v>0.12017002076520074</v>
      </c>
      <c r="U239">
        <f t="shared" si="113"/>
        <v>321.51626095829124</v>
      </c>
      <c r="V239">
        <f t="shared" si="114"/>
        <v>25.872606503903718</v>
      </c>
      <c r="W239">
        <f t="shared" si="115"/>
        <v>24.991720000000001</v>
      </c>
      <c r="X239">
        <f t="shared" si="116"/>
        <v>3.1781082931356894</v>
      </c>
      <c r="Y239">
        <f t="shared" si="117"/>
        <v>50.219574683263424</v>
      </c>
      <c r="Z239">
        <f t="shared" si="118"/>
        <v>1.6119579678690479</v>
      </c>
      <c r="AA239">
        <f t="shared" si="119"/>
        <v>3.2098200314035354</v>
      </c>
      <c r="AB239">
        <f t="shared" si="120"/>
        <v>1.5661503252666416</v>
      </c>
      <c r="AC239">
        <f t="shared" si="121"/>
        <v>-186.2099218804168</v>
      </c>
      <c r="AD239">
        <f t="shared" si="122"/>
        <v>29.662596454064129</v>
      </c>
      <c r="AE239">
        <f t="shared" si="123"/>
        <v>1.9016329341849825</v>
      </c>
      <c r="AF239">
        <f t="shared" si="124"/>
        <v>166.87056846612356</v>
      </c>
      <c r="AG239">
        <f t="shared" si="125"/>
        <v>101.70775554329059</v>
      </c>
      <c r="AH239">
        <f t="shared" si="126"/>
        <v>4.2237976959510064</v>
      </c>
      <c r="AI239">
        <f t="shared" si="127"/>
        <v>52.969659244121047</v>
      </c>
      <c r="AJ239">
        <v>1796.1224864900501</v>
      </c>
      <c r="AK239">
        <v>1758.30575757576</v>
      </c>
      <c r="AL239">
        <v>3.4382302517622501</v>
      </c>
      <c r="AM239">
        <v>66.223710753450206</v>
      </c>
      <c r="AN239">
        <f t="shared" si="128"/>
        <v>4.2224472081727171</v>
      </c>
      <c r="AO239">
        <v>20.1055207991839</v>
      </c>
      <c r="AP239">
        <v>21.9665223776224</v>
      </c>
      <c r="AQ239">
        <v>-2.1142891044770499E-4</v>
      </c>
      <c r="AR239">
        <v>78.858647777801593</v>
      </c>
      <c r="AS239">
        <v>17</v>
      </c>
      <c r="AT239">
        <v>3</v>
      </c>
      <c r="AU239">
        <f t="shared" si="129"/>
        <v>1</v>
      </c>
      <c r="AV239">
        <f t="shared" si="130"/>
        <v>0</v>
      </c>
      <c r="AW239">
        <f t="shared" si="131"/>
        <v>39018.290332045399</v>
      </c>
      <c r="AX239">
        <f t="shared" si="132"/>
        <v>1999.998</v>
      </c>
      <c r="AY239">
        <f t="shared" si="133"/>
        <v>1681.1986206001509</v>
      </c>
      <c r="AZ239">
        <f t="shared" si="134"/>
        <v>0.84060015090022633</v>
      </c>
      <c r="BA239">
        <f t="shared" si="135"/>
        <v>0.16075829123743685</v>
      </c>
      <c r="BB239">
        <v>2.2519999999999998</v>
      </c>
      <c r="BC239">
        <v>0.5</v>
      </c>
      <c r="BD239" t="s">
        <v>355</v>
      </c>
      <c r="BE239">
        <v>2</v>
      </c>
      <c r="BF239" t="b">
        <v>1</v>
      </c>
      <c r="BG239">
        <v>1657481285.8</v>
      </c>
      <c r="BH239">
        <v>1711.9480000000001</v>
      </c>
      <c r="BI239">
        <v>1761.0139999999999</v>
      </c>
      <c r="BJ239">
        <v>21.9666</v>
      </c>
      <c r="BK239">
        <v>20.105989999999998</v>
      </c>
      <c r="BL239">
        <v>1704.5039999999999</v>
      </c>
      <c r="BM239">
        <v>21.655860000000001</v>
      </c>
      <c r="BN239">
        <v>499.99979999999999</v>
      </c>
      <c r="BO239">
        <v>73.359020000000001</v>
      </c>
      <c r="BP239">
        <v>2.3204280000000001E-2</v>
      </c>
      <c r="BQ239">
        <v>25.158349999999999</v>
      </c>
      <c r="BR239">
        <v>24.991720000000001</v>
      </c>
      <c r="BS239">
        <v>999.9</v>
      </c>
      <c r="BT239">
        <v>0</v>
      </c>
      <c r="BU239">
        <v>0</v>
      </c>
      <c r="BV239">
        <v>9996.9330000000009</v>
      </c>
      <c r="BW239">
        <v>0</v>
      </c>
      <c r="BX239">
        <v>2054.194</v>
      </c>
      <c r="BY239">
        <v>-49.065339999999999</v>
      </c>
      <c r="BZ239">
        <v>1750.4</v>
      </c>
      <c r="CA239">
        <v>1797.146</v>
      </c>
      <c r="CB239">
        <v>1.860622</v>
      </c>
      <c r="CC239">
        <v>1761.0139999999999</v>
      </c>
      <c r="CD239">
        <v>20.105989999999998</v>
      </c>
      <c r="CE239">
        <v>1.611448</v>
      </c>
      <c r="CF239">
        <v>1.4749559999999999</v>
      </c>
      <c r="CG239">
        <v>14.068720000000001</v>
      </c>
      <c r="CH239">
        <v>12.710979999999999</v>
      </c>
      <c r="CI239">
        <v>1999.998</v>
      </c>
      <c r="CJ239">
        <v>0.97999559999999997</v>
      </c>
      <c r="CK239">
        <v>2.0004359999999999E-2</v>
      </c>
      <c r="CL239">
        <v>0</v>
      </c>
      <c r="CM239">
        <v>2.5207799999999998</v>
      </c>
      <c r="CN239">
        <v>0</v>
      </c>
      <c r="CO239">
        <v>3783.9050000000002</v>
      </c>
      <c r="CP239">
        <v>16705.349999999999</v>
      </c>
      <c r="CQ239">
        <v>46.1374</v>
      </c>
      <c r="CR239">
        <v>48.811999999999998</v>
      </c>
      <c r="CS239">
        <v>47.430799999999998</v>
      </c>
      <c r="CT239">
        <v>46.375</v>
      </c>
      <c r="CU239">
        <v>45.25</v>
      </c>
      <c r="CV239">
        <v>1959.9870000000001</v>
      </c>
      <c r="CW239">
        <v>40.01</v>
      </c>
      <c r="CX239">
        <v>0</v>
      </c>
      <c r="CY239">
        <v>1651548073.2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3.5000000000000003E-2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-48.795267500000001</v>
      </c>
      <c r="DO239">
        <v>-3.2439163227014598</v>
      </c>
      <c r="DP239">
        <v>0.44312821304194799</v>
      </c>
      <c r="DQ239">
        <v>0</v>
      </c>
      <c r="DR239">
        <v>1.8465292499999999</v>
      </c>
      <c r="DS239">
        <v>0.16717181988742699</v>
      </c>
      <c r="DT239">
        <v>1.8152754665270499E-2</v>
      </c>
      <c r="DU239">
        <v>0</v>
      </c>
      <c r="DV239">
        <v>0</v>
      </c>
      <c r="DW239">
        <v>2</v>
      </c>
      <c r="DX239" t="s">
        <v>357</v>
      </c>
      <c r="DY239">
        <v>2.82802</v>
      </c>
      <c r="DZ239">
        <v>2.6396799999999998</v>
      </c>
      <c r="EA239">
        <v>0.189052</v>
      </c>
      <c r="EB239">
        <v>0.19218399999999999</v>
      </c>
      <c r="EC239">
        <v>7.7882999999999994E-2</v>
      </c>
      <c r="ED239">
        <v>7.3323799999999995E-2</v>
      </c>
      <c r="EE239">
        <v>22581.9</v>
      </c>
      <c r="EF239">
        <v>19662.8</v>
      </c>
      <c r="EG239">
        <v>24950.9</v>
      </c>
      <c r="EH239">
        <v>23725.599999999999</v>
      </c>
      <c r="EI239">
        <v>39316.6</v>
      </c>
      <c r="EJ239">
        <v>36429.4</v>
      </c>
      <c r="EK239">
        <v>45150.5</v>
      </c>
      <c r="EL239">
        <v>42369.4</v>
      </c>
      <c r="EM239">
        <v>1.7383200000000001</v>
      </c>
      <c r="EN239">
        <v>2.0613299999999999</v>
      </c>
      <c r="EO239">
        <v>-1.2852300000000001E-2</v>
      </c>
      <c r="EP239">
        <v>0</v>
      </c>
      <c r="EQ239">
        <v>25.209800000000001</v>
      </c>
      <c r="ER239">
        <v>999.9</v>
      </c>
      <c r="ES239">
        <v>32.487000000000002</v>
      </c>
      <c r="ET239">
        <v>39.831000000000003</v>
      </c>
      <c r="EU239">
        <v>32.534100000000002</v>
      </c>
      <c r="EV239">
        <v>51.8309</v>
      </c>
      <c r="EW239">
        <v>29.499199999999998</v>
      </c>
      <c r="EX239">
        <v>2</v>
      </c>
      <c r="EY239">
        <v>0.297904</v>
      </c>
      <c r="EZ239">
        <v>4.1967299999999996</v>
      </c>
      <c r="FA239">
        <v>20.194400000000002</v>
      </c>
      <c r="FB239">
        <v>5.2337600000000002</v>
      </c>
      <c r="FC239">
        <v>11.992000000000001</v>
      </c>
      <c r="FD239">
        <v>4.9555999999999996</v>
      </c>
      <c r="FE239">
        <v>3.3039800000000001</v>
      </c>
      <c r="FF239">
        <v>348.3</v>
      </c>
      <c r="FG239">
        <v>9999</v>
      </c>
      <c r="FH239">
        <v>9999</v>
      </c>
      <c r="FI239">
        <v>6262.5</v>
      </c>
      <c r="FJ239">
        <v>1.86818</v>
      </c>
      <c r="FK239">
        <v>1.8640099999999999</v>
      </c>
      <c r="FL239">
        <v>1.8713500000000001</v>
      </c>
      <c r="FM239">
        <v>1.8625400000000001</v>
      </c>
      <c r="FN239">
        <v>1.86188</v>
      </c>
      <c r="FO239">
        <v>1.8682700000000001</v>
      </c>
      <c r="FP239">
        <v>1.8583799999999999</v>
      </c>
      <c r="FQ239">
        <v>1.8646199999999999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7.49</v>
      </c>
      <c r="GF239">
        <v>0.31069999999999998</v>
      </c>
      <c r="GG239">
        <v>1.5888367920270901</v>
      </c>
      <c r="GH239">
        <v>4.7671702753221603E-3</v>
      </c>
      <c r="GI239">
        <v>-2.2125445796511702E-6</v>
      </c>
      <c r="GJ239">
        <v>8.4011376092462001E-10</v>
      </c>
      <c r="GK239">
        <v>-6.0944756582233202E-2</v>
      </c>
      <c r="GL239">
        <v>-8.7290647325877699E-3</v>
      </c>
      <c r="GM239">
        <v>1.43137740804298E-3</v>
      </c>
      <c r="GN239">
        <v>-1.08861914993027E-5</v>
      </c>
      <c r="GO239">
        <v>12</v>
      </c>
      <c r="GP239">
        <v>2219</v>
      </c>
      <c r="GQ239">
        <v>4</v>
      </c>
      <c r="GR239">
        <v>38</v>
      </c>
      <c r="GS239">
        <v>3052.8</v>
      </c>
      <c r="GT239">
        <v>3052.8</v>
      </c>
      <c r="GU239">
        <v>4.0368700000000004</v>
      </c>
      <c r="GV239">
        <v>2.36572</v>
      </c>
      <c r="GW239">
        <v>1.9982899999999999</v>
      </c>
      <c r="GX239">
        <v>2.7002000000000002</v>
      </c>
      <c r="GY239">
        <v>2.0935100000000002</v>
      </c>
      <c r="GZ239">
        <v>2.4267599999999998</v>
      </c>
      <c r="HA239">
        <v>44.725299999999997</v>
      </c>
      <c r="HB239">
        <v>13.3878</v>
      </c>
      <c r="HC239">
        <v>18</v>
      </c>
      <c r="HD239">
        <v>426.185</v>
      </c>
      <c r="HE239">
        <v>640.09199999999998</v>
      </c>
      <c r="HF239">
        <v>20.846699999999998</v>
      </c>
      <c r="HG239">
        <v>31.297999999999998</v>
      </c>
      <c r="HH239">
        <v>30.0002</v>
      </c>
      <c r="HI239">
        <v>31.479299999999999</v>
      </c>
      <c r="HJ239">
        <v>31.438400000000001</v>
      </c>
      <c r="HK239">
        <v>80.8596</v>
      </c>
      <c r="HL239">
        <v>44.950699999999998</v>
      </c>
      <c r="HM239">
        <v>0</v>
      </c>
      <c r="HN239">
        <v>20.817599999999999</v>
      </c>
      <c r="HO239">
        <v>1791.88</v>
      </c>
      <c r="HP239">
        <v>19.993099999999998</v>
      </c>
      <c r="HQ239">
        <v>95.5261</v>
      </c>
      <c r="HR239">
        <v>99.573999999999998</v>
      </c>
    </row>
    <row r="240" spans="1:226" x14ac:dyDescent="0.2">
      <c r="A240">
        <v>224</v>
      </c>
      <c r="B240">
        <v>1657481293.5999999</v>
      </c>
      <c r="C240">
        <v>2024.5999999046301</v>
      </c>
      <c r="D240" t="s">
        <v>807</v>
      </c>
      <c r="E240" t="s">
        <v>808</v>
      </c>
      <c r="F240">
        <v>5</v>
      </c>
      <c r="G240" t="s">
        <v>596</v>
      </c>
      <c r="H240" t="s">
        <v>354</v>
      </c>
      <c r="I240">
        <v>1657481291.0999999</v>
      </c>
      <c r="J240">
        <f t="shared" si="102"/>
        <v>4.2020326402157013E-3</v>
      </c>
      <c r="K240">
        <f t="shared" si="103"/>
        <v>4.2020326402157009</v>
      </c>
      <c r="L240">
        <f t="shared" si="104"/>
        <v>53.780365912472178</v>
      </c>
      <c r="M240">
        <f t="shared" si="105"/>
        <v>1729.63222222222</v>
      </c>
      <c r="N240">
        <f t="shared" si="106"/>
        <v>1226.8392705717704</v>
      </c>
      <c r="O240">
        <f t="shared" si="107"/>
        <v>90.028618774165764</v>
      </c>
      <c r="P240">
        <f t="shared" si="108"/>
        <v>126.92485779444077</v>
      </c>
      <c r="Q240">
        <f t="shared" si="109"/>
        <v>0.1962921894545934</v>
      </c>
      <c r="R240">
        <f t="shared" si="110"/>
        <v>3.3034189039996242</v>
      </c>
      <c r="S240">
        <f t="shared" si="111"/>
        <v>0.19003496813953843</v>
      </c>
      <c r="T240">
        <f t="shared" si="112"/>
        <v>0.11931742593415157</v>
      </c>
      <c r="U240">
        <f t="shared" si="113"/>
        <v>321.51657899999998</v>
      </c>
      <c r="V240">
        <f t="shared" si="114"/>
        <v>25.883829477579145</v>
      </c>
      <c r="W240">
        <f t="shared" si="115"/>
        <v>25.008433333333301</v>
      </c>
      <c r="X240">
        <f t="shared" si="116"/>
        <v>3.181276643914638</v>
      </c>
      <c r="Y240">
        <f t="shared" si="117"/>
        <v>50.189406885745228</v>
      </c>
      <c r="Z240">
        <f t="shared" si="118"/>
        <v>1.6116394196026627</v>
      </c>
      <c r="AA240">
        <f t="shared" si="119"/>
        <v>3.2111146945241145</v>
      </c>
      <c r="AB240">
        <f t="shared" si="120"/>
        <v>1.5696372243119754</v>
      </c>
      <c r="AC240">
        <f t="shared" si="121"/>
        <v>-185.30963943351242</v>
      </c>
      <c r="AD240">
        <f t="shared" si="122"/>
        <v>27.905338435214798</v>
      </c>
      <c r="AE240">
        <f t="shared" si="123"/>
        <v>1.7883932396442492</v>
      </c>
      <c r="AF240">
        <f t="shared" si="124"/>
        <v>165.90067124134657</v>
      </c>
      <c r="AG240">
        <f t="shared" si="125"/>
        <v>102.11416237828625</v>
      </c>
      <c r="AH240">
        <f t="shared" si="126"/>
        <v>4.2529401694626392</v>
      </c>
      <c r="AI240">
        <f t="shared" si="127"/>
        <v>53.780365912472178</v>
      </c>
      <c r="AJ240">
        <v>1813.27984156148</v>
      </c>
      <c r="AK240">
        <v>1775.2572121212099</v>
      </c>
      <c r="AL240">
        <v>3.3962439959712101</v>
      </c>
      <c r="AM240">
        <v>66.223710753450206</v>
      </c>
      <c r="AN240">
        <f t="shared" si="128"/>
        <v>4.2020326402157009</v>
      </c>
      <c r="AO240">
        <v>20.103774253286499</v>
      </c>
      <c r="AP240">
        <v>21.954906293706301</v>
      </c>
      <c r="AQ240">
        <v>-3.5329095275311702E-5</v>
      </c>
      <c r="AR240">
        <v>78.858647777801593</v>
      </c>
      <c r="AS240">
        <v>17</v>
      </c>
      <c r="AT240">
        <v>3</v>
      </c>
      <c r="AU240">
        <f t="shared" si="129"/>
        <v>1</v>
      </c>
      <c r="AV240">
        <f t="shared" si="130"/>
        <v>0</v>
      </c>
      <c r="AW240">
        <f t="shared" si="131"/>
        <v>39040.289357780683</v>
      </c>
      <c r="AX240">
        <f t="shared" si="132"/>
        <v>2000</v>
      </c>
      <c r="AY240">
        <f t="shared" si="133"/>
        <v>1681.2002999999997</v>
      </c>
      <c r="AZ240">
        <f t="shared" si="134"/>
        <v>0.84060014999999988</v>
      </c>
      <c r="BA240">
        <f t="shared" si="135"/>
        <v>0.16075828949999998</v>
      </c>
      <c r="BB240">
        <v>2.2519999999999998</v>
      </c>
      <c r="BC240">
        <v>0.5</v>
      </c>
      <c r="BD240" t="s">
        <v>355</v>
      </c>
      <c r="BE240">
        <v>2</v>
      </c>
      <c r="BF240" t="b">
        <v>1</v>
      </c>
      <c r="BG240">
        <v>1657481291.0999999</v>
      </c>
      <c r="BH240">
        <v>1729.63222222222</v>
      </c>
      <c r="BI240">
        <v>1778.9355555555601</v>
      </c>
      <c r="BJ240">
        <v>21.962155555555601</v>
      </c>
      <c r="BK240">
        <v>20.0887777777778</v>
      </c>
      <c r="BL240">
        <v>1722.1055555555599</v>
      </c>
      <c r="BM240">
        <v>21.651566666666699</v>
      </c>
      <c r="BN240">
        <v>500.02066666666701</v>
      </c>
      <c r="BO240">
        <v>73.3594333333333</v>
      </c>
      <c r="BP240">
        <v>2.3136766666666701E-2</v>
      </c>
      <c r="BQ240">
        <v>25.165122222222202</v>
      </c>
      <c r="BR240">
        <v>25.008433333333301</v>
      </c>
      <c r="BS240">
        <v>999.9</v>
      </c>
      <c r="BT240">
        <v>0</v>
      </c>
      <c r="BU240">
        <v>0</v>
      </c>
      <c r="BV240">
        <v>10002.9877777778</v>
      </c>
      <c r="BW240">
        <v>0</v>
      </c>
      <c r="BX240">
        <v>2054.9533333333302</v>
      </c>
      <c r="BY240">
        <v>-49.303244444444402</v>
      </c>
      <c r="BZ240">
        <v>1768.4711111111101</v>
      </c>
      <c r="CA240">
        <v>1815.4066666666699</v>
      </c>
      <c r="CB240">
        <v>1.8733611111111099</v>
      </c>
      <c r="CC240">
        <v>1778.9355555555601</v>
      </c>
      <c r="CD240">
        <v>20.0887777777778</v>
      </c>
      <c r="CE240">
        <v>1.61113111111111</v>
      </c>
      <c r="CF240">
        <v>1.47370333333333</v>
      </c>
      <c r="CG240">
        <v>14.0656777777778</v>
      </c>
      <c r="CH240">
        <v>12.6980111111111</v>
      </c>
      <c r="CI240">
        <v>2000</v>
      </c>
      <c r="CJ240">
        <v>0.97999577777777802</v>
      </c>
      <c r="CK240">
        <v>2.0004222222222201E-2</v>
      </c>
      <c r="CL240">
        <v>0</v>
      </c>
      <c r="CM240">
        <v>2.53243333333333</v>
      </c>
      <c r="CN240">
        <v>0</v>
      </c>
      <c r="CO240">
        <v>3786.8677777777798</v>
      </c>
      <c r="CP240">
        <v>16705.366666666701</v>
      </c>
      <c r="CQ240">
        <v>46.186999999999998</v>
      </c>
      <c r="CR240">
        <v>48.826000000000001</v>
      </c>
      <c r="CS240">
        <v>47.436999999999998</v>
      </c>
      <c r="CT240">
        <v>46.402555555555601</v>
      </c>
      <c r="CU240">
        <v>45.291333333333299</v>
      </c>
      <c r="CV240">
        <v>1959.99</v>
      </c>
      <c r="CW240">
        <v>40.01</v>
      </c>
      <c r="CX240">
        <v>0</v>
      </c>
      <c r="CY240">
        <v>1651548078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3.5000000000000003E-2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-48.990214999999999</v>
      </c>
      <c r="DO240">
        <v>-1.7635677298310799</v>
      </c>
      <c r="DP240">
        <v>0.31371473072681799</v>
      </c>
      <c r="DQ240">
        <v>0</v>
      </c>
      <c r="DR240">
        <v>1.85672825</v>
      </c>
      <c r="DS240">
        <v>0.106922814258907</v>
      </c>
      <c r="DT240">
        <v>1.26667124557835E-2</v>
      </c>
      <c r="DU240">
        <v>0</v>
      </c>
      <c r="DV240">
        <v>0</v>
      </c>
      <c r="DW240">
        <v>2</v>
      </c>
      <c r="DX240" t="s">
        <v>357</v>
      </c>
      <c r="DY240">
        <v>2.82822</v>
      </c>
      <c r="DZ240">
        <v>2.6394299999999999</v>
      </c>
      <c r="EA240">
        <v>0.190137</v>
      </c>
      <c r="EB240">
        <v>0.19328699999999999</v>
      </c>
      <c r="EC240">
        <v>7.7850100000000005E-2</v>
      </c>
      <c r="ED240">
        <v>7.3214199999999993E-2</v>
      </c>
      <c r="EE240">
        <v>22551.7</v>
      </c>
      <c r="EF240">
        <v>19636.2</v>
      </c>
      <c r="EG240">
        <v>24950.9</v>
      </c>
      <c r="EH240">
        <v>23725.9</v>
      </c>
      <c r="EI240">
        <v>39318</v>
      </c>
      <c r="EJ240">
        <v>36434.1</v>
      </c>
      <c r="EK240">
        <v>45150.5</v>
      </c>
      <c r="EL240">
        <v>42369.8</v>
      </c>
      <c r="EM240">
        <v>1.7384299999999999</v>
      </c>
      <c r="EN240">
        <v>2.0616300000000001</v>
      </c>
      <c r="EO240">
        <v>-1.1704900000000001E-2</v>
      </c>
      <c r="EP240">
        <v>0</v>
      </c>
      <c r="EQ240">
        <v>25.218900000000001</v>
      </c>
      <c r="ER240">
        <v>999.9</v>
      </c>
      <c r="ES240">
        <v>32.462000000000003</v>
      </c>
      <c r="ET240">
        <v>39.831000000000003</v>
      </c>
      <c r="EU240">
        <v>32.509399999999999</v>
      </c>
      <c r="EV240">
        <v>52.260899999999999</v>
      </c>
      <c r="EW240">
        <v>29.479199999999999</v>
      </c>
      <c r="EX240">
        <v>2</v>
      </c>
      <c r="EY240">
        <v>0.29829800000000001</v>
      </c>
      <c r="EZ240">
        <v>4.2667400000000004</v>
      </c>
      <c r="FA240">
        <v>20.192599999999999</v>
      </c>
      <c r="FB240">
        <v>5.2337600000000002</v>
      </c>
      <c r="FC240">
        <v>11.992000000000001</v>
      </c>
      <c r="FD240">
        <v>4.9555499999999997</v>
      </c>
      <c r="FE240">
        <v>3.3039999999999998</v>
      </c>
      <c r="FF240">
        <v>348.3</v>
      </c>
      <c r="FG240">
        <v>9999</v>
      </c>
      <c r="FH240">
        <v>9999</v>
      </c>
      <c r="FI240">
        <v>6262.5</v>
      </c>
      <c r="FJ240">
        <v>1.8681399999999999</v>
      </c>
      <c r="FK240">
        <v>1.8640000000000001</v>
      </c>
      <c r="FL240">
        <v>1.8713599999999999</v>
      </c>
      <c r="FM240">
        <v>1.8625</v>
      </c>
      <c r="FN240">
        <v>1.86188</v>
      </c>
      <c r="FO240">
        <v>1.8682700000000001</v>
      </c>
      <c r="FP240">
        <v>1.8583700000000001</v>
      </c>
      <c r="FQ240">
        <v>1.8646100000000001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7.56</v>
      </c>
      <c r="GF240">
        <v>0.31019999999999998</v>
      </c>
      <c r="GG240">
        <v>1.5888367920270901</v>
      </c>
      <c r="GH240">
        <v>4.7671702753221603E-3</v>
      </c>
      <c r="GI240">
        <v>-2.2125445796511702E-6</v>
      </c>
      <c r="GJ240">
        <v>8.4011376092462001E-10</v>
      </c>
      <c r="GK240">
        <v>-6.0944756582233202E-2</v>
      </c>
      <c r="GL240">
        <v>-8.7290647325877699E-3</v>
      </c>
      <c r="GM240">
        <v>1.43137740804298E-3</v>
      </c>
      <c r="GN240">
        <v>-1.08861914993027E-5</v>
      </c>
      <c r="GO240">
        <v>12</v>
      </c>
      <c r="GP240">
        <v>2219</v>
      </c>
      <c r="GQ240">
        <v>4</v>
      </c>
      <c r="GR240">
        <v>38</v>
      </c>
      <c r="GS240">
        <v>3052.9</v>
      </c>
      <c r="GT240">
        <v>3052.9</v>
      </c>
      <c r="GU240">
        <v>4.06616</v>
      </c>
      <c r="GV240">
        <v>2.3645</v>
      </c>
      <c r="GW240">
        <v>1.9982899999999999</v>
      </c>
      <c r="GX240">
        <v>2.7002000000000002</v>
      </c>
      <c r="GY240">
        <v>2.0935100000000002</v>
      </c>
      <c r="GZ240">
        <v>2.4291999999999998</v>
      </c>
      <c r="HA240">
        <v>44.725299999999997</v>
      </c>
      <c r="HB240">
        <v>13.379</v>
      </c>
      <c r="HC240">
        <v>18</v>
      </c>
      <c r="HD240">
        <v>426.18400000000003</v>
      </c>
      <c r="HE240">
        <v>640.22900000000004</v>
      </c>
      <c r="HF240">
        <v>20.837800000000001</v>
      </c>
      <c r="HG240">
        <v>31.289100000000001</v>
      </c>
      <c r="HH240">
        <v>30.0001</v>
      </c>
      <c r="HI240">
        <v>31.470300000000002</v>
      </c>
      <c r="HJ240">
        <v>31.428100000000001</v>
      </c>
      <c r="HK240">
        <v>81.394400000000005</v>
      </c>
      <c r="HL240">
        <v>44.950699999999998</v>
      </c>
      <c r="HM240">
        <v>0</v>
      </c>
      <c r="HN240">
        <v>20.802900000000001</v>
      </c>
      <c r="HO240">
        <v>1805.28</v>
      </c>
      <c r="HP240">
        <v>19.988700000000001</v>
      </c>
      <c r="HQ240">
        <v>95.525999999999996</v>
      </c>
      <c r="HR240">
        <v>99.575100000000006</v>
      </c>
    </row>
    <row r="241" spans="1:226" x14ac:dyDescent="0.2">
      <c r="A241">
        <v>225</v>
      </c>
      <c r="B241">
        <v>1657481298.0999999</v>
      </c>
      <c r="C241">
        <v>2029.0999999046301</v>
      </c>
      <c r="D241" t="s">
        <v>809</v>
      </c>
      <c r="E241" t="s">
        <v>810</v>
      </c>
      <c r="F241">
        <v>5</v>
      </c>
      <c r="G241" t="s">
        <v>596</v>
      </c>
      <c r="H241" t="s">
        <v>354</v>
      </c>
      <c r="I241">
        <v>1657481295.54444</v>
      </c>
      <c r="J241">
        <f t="shared" si="102"/>
        <v>4.1796493648833151E-3</v>
      </c>
      <c r="K241">
        <f t="shared" si="103"/>
        <v>4.1796493648833151</v>
      </c>
      <c r="L241">
        <f t="shared" si="104"/>
        <v>53.665159087298989</v>
      </c>
      <c r="M241">
        <f t="shared" si="105"/>
        <v>1744.59777777778</v>
      </c>
      <c r="N241">
        <f t="shared" si="106"/>
        <v>1238.0103487976266</v>
      </c>
      <c r="O241">
        <f t="shared" si="107"/>
        <v>90.848798923614652</v>
      </c>
      <c r="P241">
        <f t="shared" si="108"/>
        <v>128.02365737075681</v>
      </c>
      <c r="Q241">
        <f t="shared" si="109"/>
        <v>0.19446573022253516</v>
      </c>
      <c r="R241">
        <f t="shared" si="110"/>
        <v>3.3049446785682908</v>
      </c>
      <c r="S241">
        <f t="shared" si="111"/>
        <v>0.1883251899956529</v>
      </c>
      <c r="T241">
        <f t="shared" si="112"/>
        <v>0.11823879500692069</v>
      </c>
      <c r="U241">
        <f t="shared" si="113"/>
        <v>321.51356433333314</v>
      </c>
      <c r="V241">
        <f t="shared" si="114"/>
        <v>25.888463697063816</v>
      </c>
      <c r="W241">
        <f t="shared" si="115"/>
        <v>25.031144444444401</v>
      </c>
      <c r="X241">
        <f t="shared" si="116"/>
        <v>3.1855864185184224</v>
      </c>
      <c r="Y241">
        <f t="shared" si="117"/>
        <v>50.144052547591421</v>
      </c>
      <c r="Z241">
        <f t="shared" si="118"/>
        <v>1.6101596029524108</v>
      </c>
      <c r="AA241">
        <f t="shared" si="119"/>
        <v>3.2110679555151984</v>
      </c>
      <c r="AB241">
        <f t="shared" si="120"/>
        <v>1.5754268155660116</v>
      </c>
      <c r="AC241">
        <f t="shared" si="121"/>
        <v>-184.32253699135418</v>
      </c>
      <c r="AD241">
        <f t="shared" si="122"/>
        <v>23.828094139145993</v>
      </c>
      <c r="AE241">
        <f t="shared" si="123"/>
        <v>1.5265589438380016</v>
      </c>
      <c r="AF241">
        <f t="shared" si="124"/>
        <v>162.54568042496294</v>
      </c>
      <c r="AG241">
        <f t="shared" si="125"/>
        <v>102.25942906318623</v>
      </c>
      <c r="AH241">
        <f t="shared" si="126"/>
        <v>4.2689440982566209</v>
      </c>
      <c r="AI241">
        <f t="shared" si="127"/>
        <v>53.665159087298989</v>
      </c>
      <c r="AJ241">
        <v>1829.02266372709</v>
      </c>
      <c r="AK241">
        <v>1790.8324242424201</v>
      </c>
      <c r="AL241">
        <v>3.4515938223560898</v>
      </c>
      <c r="AM241">
        <v>66.223710753450206</v>
      </c>
      <c r="AN241">
        <f t="shared" si="128"/>
        <v>4.1796493648833151</v>
      </c>
      <c r="AO241">
        <v>20.063706201011399</v>
      </c>
      <c r="AP241">
        <v>21.9329566433567</v>
      </c>
      <c r="AQ241">
        <v>-5.9790724557252199E-3</v>
      </c>
      <c r="AR241">
        <v>78.858647777801593</v>
      </c>
      <c r="AS241">
        <v>17</v>
      </c>
      <c r="AT241">
        <v>3</v>
      </c>
      <c r="AU241">
        <f t="shared" si="129"/>
        <v>1</v>
      </c>
      <c r="AV241">
        <f t="shared" si="130"/>
        <v>0</v>
      </c>
      <c r="AW241">
        <f t="shared" si="131"/>
        <v>39064.10164826025</v>
      </c>
      <c r="AX241">
        <f t="shared" si="132"/>
        <v>1999.9811111111101</v>
      </c>
      <c r="AY241">
        <f t="shared" si="133"/>
        <v>1681.1844333333324</v>
      </c>
      <c r="AZ241">
        <f t="shared" si="134"/>
        <v>0.84060015566813684</v>
      </c>
      <c r="BA241">
        <f t="shared" si="135"/>
        <v>0.16075830043950415</v>
      </c>
      <c r="BB241">
        <v>2.2519999999999998</v>
      </c>
      <c r="BC241">
        <v>0.5</v>
      </c>
      <c r="BD241" t="s">
        <v>355</v>
      </c>
      <c r="BE241">
        <v>2</v>
      </c>
      <c r="BF241" t="b">
        <v>1</v>
      </c>
      <c r="BG241">
        <v>1657481295.54444</v>
      </c>
      <c r="BH241">
        <v>1744.59777777778</v>
      </c>
      <c r="BI241">
        <v>1794.0133333333299</v>
      </c>
      <c r="BJ241">
        <v>21.941888888888901</v>
      </c>
      <c r="BK241">
        <v>20.061211111111099</v>
      </c>
      <c r="BL241">
        <v>1737.0033333333299</v>
      </c>
      <c r="BM241">
        <v>21.6320444444444</v>
      </c>
      <c r="BN241">
        <v>499.96444444444398</v>
      </c>
      <c r="BO241">
        <v>73.360100000000003</v>
      </c>
      <c r="BP241">
        <v>2.2807511111111099E-2</v>
      </c>
      <c r="BQ241">
        <v>25.1648777777778</v>
      </c>
      <c r="BR241">
        <v>25.031144444444401</v>
      </c>
      <c r="BS241">
        <v>999.9</v>
      </c>
      <c r="BT241">
        <v>0</v>
      </c>
      <c r="BU241">
        <v>0</v>
      </c>
      <c r="BV241">
        <v>10009.246666666701</v>
      </c>
      <c r="BW241">
        <v>0</v>
      </c>
      <c r="BX241">
        <v>2055.3277777777798</v>
      </c>
      <c r="BY241">
        <v>-49.413833333333301</v>
      </c>
      <c r="BZ241">
        <v>1783.73888888889</v>
      </c>
      <c r="CA241">
        <v>1830.74</v>
      </c>
      <c r="CB241">
        <v>1.8806822222222199</v>
      </c>
      <c r="CC241">
        <v>1794.0133333333299</v>
      </c>
      <c r="CD241">
        <v>20.061211111111099</v>
      </c>
      <c r="CE241">
        <v>1.6096600000000001</v>
      </c>
      <c r="CF241">
        <v>1.47169333333333</v>
      </c>
      <c r="CG241">
        <v>14.051588888888899</v>
      </c>
      <c r="CH241">
        <v>12.6771777777778</v>
      </c>
      <c r="CI241">
        <v>1999.9811111111101</v>
      </c>
      <c r="CJ241">
        <v>0.97999622222222205</v>
      </c>
      <c r="CK241">
        <v>2.00038777777778E-2</v>
      </c>
      <c r="CL241">
        <v>0</v>
      </c>
      <c r="CM241">
        <v>2.5565777777777798</v>
      </c>
      <c r="CN241">
        <v>0</v>
      </c>
      <c r="CO241">
        <v>3787.27</v>
      </c>
      <c r="CP241">
        <v>16705.222222222201</v>
      </c>
      <c r="CQ241">
        <v>46.186999999999998</v>
      </c>
      <c r="CR241">
        <v>48.875</v>
      </c>
      <c r="CS241">
        <v>47.436999999999998</v>
      </c>
      <c r="CT241">
        <v>46.436999999999998</v>
      </c>
      <c r="CU241">
        <v>45.311999999999998</v>
      </c>
      <c r="CV241">
        <v>1959.9711111111101</v>
      </c>
      <c r="CW241">
        <v>40.01</v>
      </c>
      <c r="CX241">
        <v>0</v>
      </c>
      <c r="CY241">
        <v>1651548082.8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3.5000000000000003E-2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-49.176207499999997</v>
      </c>
      <c r="DO241">
        <v>-1.90695872420239</v>
      </c>
      <c r="DP241">
        <v>0.33812818160240599</v>
      </c>
      <c r="DQ241">
        <v>0</v>
      </c>
      <c r="DR241">
        <v>1.867718</v>
      </c>
      <c r="DS241">
        <v>8.1927579737334597E-2</v>
      </c>
      <c r="DT241">
        <v>9.8993298258013406E-3</v>
      </c>
      <c r="DU241">
        <v>1</v>
      </c>
      <c r="DV241">
        <v>1</v>
      </c>
      <c r="DW241">
        <v>2</v>
      </c>
      <c r="DX241" t="s">
        <v>383</v>
      </c>
      <c r="DY241">
        <v>2.82829</v>
      </c>
      <c r="DZ241">
        <v>2.6394000000000002</v>
      </c>
      <c r="EA241">
        <v>0.19112000000000001</v>
      </c>
      <c r="EB241">
        <v>0.19420999999999999</v>
      </c>
      <c r="EC241">
        <v>7.7797099999999994E-2</v>
      </c>
      <c r="ED241">
        <v>7.3198600000000003E-2</v>
      </c>
      <c r="EE241">
        <v>22524.6</v>
      </c>
      <c r="EF241">
        <v>19614</v>
      </c>
      <c r="EG241">
        <v>24951.200000000001</v>
      </c>
      <c r="EH241">
        <v>23726.3</v>
      </c>
      <c r="EI241">
        <v>39320.699999999997</v>
      </c>
      <c r="EJ241">
        <v>36435.199999999997</v>
      </c>
      <c r="EK241">
        <v>45151</v>
      </c>
      <c r="EL241">
        <v>42370.400000000001</v>
      </c>
      <c r="EM241">
        <v>1.7386200000000001</v>
      </c>
      <c r="EN241">
        <v>2.0616300000000001</v>
      </c>
      <c r="EO241">
        <v>-1.2323300000000001E-2</v>
      </c>
      <c r="EP241">
        <v>0</v>
      </c>
      <c r="EQ241">
        <v>25.2288</v>
      </c>
      <c r="ER241">
        <v>999.9</v>
      </c>
      <c r="ES241">
        <v>32.462000000000003</v>
      </c>
      <c r="ET241">
        <v>39.850999999999999</v>
      </c>
      <c r="EU241">
        <v>32.545099999999998</v>
      </c>
      <c r="EV241">
        <v>52.030900000000003</v>
      </c>
      <c r="EW241">
        <v>29.467099999999999</v>
      </c>
      <c r="EX241">
        <v>2</v>
      </c>
      <c r="EY241">
        <v>0.297792</v>
      </c>
      <c r="EZ241">
        <v>4.3369999999999997</v>
      </c>
      <c r="FA241">
        <v>20.190799999999999</v>
      </c>
      <c r="FB241">
        <v>5.2339099999999998</v>
      </c>
      <c r="FC241">
        <v>11.992000000000001</v>
      </c>
      <c r="FD241">
        <v>4.9558</v>
      </c>
      <c r="FE241">
        <v>3.3039499999999999</v>
      </c>
      <c r="FF241">
        <v>348.3</v>
      </c>
      <c r="FG241">
        <v>9999</v>
      </c>
      <c r="FH241">
        <v>9999</v>
      </c>
      <c r="FI241">
        <v>6262.7</v>
      </c>
      <c r="FJ241">
        <v>1.86816</v>
      </c>
      <c r="FK241">
        <v>1.8640099999999999</v>
      </c>
      <c r="FL241">
        <v>1.8713599999999999</v>
      </c>
      <c r="FM241">
        <v>1.86252</v>
      </c>
      <c r="FN241">
        <v>1.86188</v>
      </c>
      <c r="FO241">
        <v>1.86826</v>
      </c>
      <c r="FP241">
        <v>1.8583700000000001</v>
      </c>
      <c r="FQ241">
        <v>1.8646199999999999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7.64</v>
      </c>
      <c r="GF241">
        <v>0.30940000000000001</v>
      </c>
      <c r="GG241">
        <v>1.5888367920270901</v>
      </c>
      <c r="GH241">
        <v>4.7671702753221603E-3</v>
      </c>
      <c r="GI241">
        <v>-2.2125445796511702E-6</v>
      </c>
      <c r="GJ241">
        <v>8.4011376092462001E-10</v>
      </c>
      <c r="GK241">
        <v>-6.0944756582233202E-2</v>
      </c>
      <c r="GL241">
        <v>-8.7290647325877699E-3</v>
      </c>
      <c r="GM241">
        <v>1.43137740804298E-3</v>
      </c>
      <c r="GN241">
        <v>-1.08861914993027E-5</v>
      </c>
      <c r="GO241">
        <v>12</v>
      </c>
      <c r="GP241">
        <v>2219</v>
      </c>
      <c r="GQ241">
        <v>4</v>
      </c>
      <c r="GR241">
        <v>38</v>
      </c>
      <c r="GS241">
        <v>3053</v>
      </c>
      <c r="GT241">
        <v>3053</v>
      </c>
      <c r="GU241">
        <v>4.0918000000000001</v>
      </c>
      <c r="GV241">
        <v>2.36206</v>
      </c>
      <c r="GW241">
        <v>1.9982899999999999</v>
      </c>
      <c r="GX241">
        <v>2.7002000000000002</v>
      </c>
      <c r="GY241">
        <v>2.0935100000000002</v>
      </c>
      <c r="GZ241">
        <v>2.4133300000000002</v>
      </c>
      <c r="HA241">
        <v>44.753399999999999</v>
      </c>
      <c r="HB241">
        <v>13.379</v>
      </c>
      <c r="HC241">
        <v>18</v>
      </c>
      <c r="HD241">
        <v>426.245</v>
      </c>
      <c r="HE241">
        <v>640.14499999999998</v>
      </c>
      <c r="HF241">
        <v>20.8201</v>
      </c>
      <c r="HG241">
        <v>31.2819</v>
      </c>
      <c r="HH241">
        <v>30</v>
      </c>
      <c r="HI241">
        <v>31.462</v>
      </c>
      <c r="HJ241">
        <v>31.420400000000001</v>
      </c>
      <c r="HK241">
        <v>81.870900000000006</v>
      </c>
      <c r="HL241">
        <v>44.950699999999998</v>
      </c>
      <c r="HM241">
        <v>0</v>
      </c>
      <c r="HN241">
        <v>20.771799999999999</v>
      </c>
      <c r="HO241">
        <v>1825.45</v>
      </c>
      <c r="HP241">
        <v>19.985299999999999</v>
      </c>
      <c r="HQ241">
        <v>95.527000000000001</v>
      </c>
      <c r="HR241">
        <v>99.576499999999996</v>
      </c>
    </row>
    <row r="242" spans="1:226" x14ac:dyDescent="0.2">
      <c r="A242">
        <v>226</v>
      </c>
      <c r="B242">
        <v>1657481303.5999999</v>
      </c>
      <c r="C242">
        <v>2034.5999999046301</v>
      </c>
      <c r="D242" t="s">
        <v>811</v>
      </c>
      <c r="E242" t="s">
        <v>812</v>
      </c>
      <c r="F242">
        <v>5</v>
      </c>
      <c r="G242" t="s">
        <v>596</v>
      </c>
      <c r="H242" t="s">
        <v>354</v>
      </c>
      <c r="I242">
        <v>1657481300.8499999</v>
      </c>
      <c r="J242">
        <f t="shared" si="102"/>
        <v>4.1890287311560272E-3</v>
      </c>
      <c r="K242">
        <f t="shared" si="103"/>
        <v>4.1890287311560268</v>
      </c>
      <c r="L242">
        <f t="shared" si="104"/>
        <v>53.495478435165928</v>
      </c>
      <c r="M242">
        <f t="shared" si="105"/>
        <v>1762.463</v>
      </c>
      <c r="N242">
        <f t="shared" si="106"/>
        <v>1257.2079195878282</v>
      </c>
      <c r="O242">
        <f t="shared" si="107"/>
        <v>92.257174049619238</v>
      </c>
      <c r="P242">
        <f t="shared" si="108"/>
        <v>129.33410075902316</v>
      </c>
      <c r="Q242">
        <f t="shared" si="109"/>
        <v>0.19472781387168389</v>
      </c>
      <c r="R242">
        <f t="shared" si="110"/>
        <v>3.3072726856434196</v>
      </c>
      <c r="S242">
        <f t="shared" si="111"/>
        <v>0.18857517958968789</v>
      </c>
      <c r="T242">
        <f t="shared" si="112"/>
        <v>0.11839608323534576</v>
      </c>
      <c r="U242">
        <f t="shared" si="113"/>
        <v>321.52120739999998</v>
      </c>
      <c r="V242">
        <f t="shared" si="114"/>
        <v>25.892084643779832</v>
      </c>
      <c r="W242">
        <f t="shared" si="115"/>
        <v>25.02983</v>
      </c>
      <c r="X242">
        <f t="shared" si="116"/>
        <v>3.1853368439054646</v>
      </c>
      <c r="Y242">
        <f t="shared" si="117"/>
        <v>50.072296314054441</v>
      </c>
      <c r="Z242">
        <f t="shared" si="118"/>
        <v>1.6084531898427505</v>
      </c>
      <c r="AA242">
        <f t="shared" si="119"/>
        <v>3.2122616860918458</v>
      </c>
      <c r="AB242">
        <f t="shared" si="120"/>
        <v>1.576883654062714</v>
      </c>
      <c r="AC242">
        <f t="shared" si="121"/>
        <v>-184.7361670439808</v>
      </c>
      <c r="AD242">
        <f t="shared" si="122"/>
        <v>25.192245077663404</v>
      </c>
      <c r="AE242">
        <f t="shared" si="123"/>
        <v>1.6128578964703124</v>
      </c>
      <c r="AF242">
        <f t="shared" si="124"/>
        <v>163.5901433301529</v>
      </c>
      <c r="AG242">
        <f t="shared" si="125"/>
        <v>102.11061335468789</v>
      </c>
      <c r="AH242">
        <f t="shared" si="126"/>
        <v>4.2241487354251257</v>
      </c>
      <c r="AI242">
        <f t="shared" si="127"/>
        <v>53.495478435165928</v>
      </c>
      <c r="AJ242">
        <v>1847.66478912605</v>
      </c>
      <c r="AK242">
        <v>1809.6905454545399</v>
      </c>
      <c r="AL242">
        <v>3.4169394529712198</v>
      </c>
      <c r="AM242">
        <v>66.223710753450206</v>
      </c>
      <c r="AN242">
        <f t="shared" si="128"/>
        <v>4.1890287311560268</v>
      </c>
      <c r="AO242">
        <v>20.058214996445201</v>
      </c>
      <c r="AP242">
        <v>21.910706993007</v>
      </c>
      <c r="AQ242">
        <v>-1.5109431252476901E-3</v>
      </c>
      <c r="AR242">
        <v>78.858647777801593</v>
      </c>
      <c r="AS242">
        <v>17</v>
      </c>
      <c r="AT242">
        <v>3</v>
      </c>
      <c r="AU242">
        <f t="shared" si="129"/>
        <v>1</v>
      </c>
      <c r="AV242">
        <f t="shared" si="130"/>
        <v>0</v>
      </c>
      <c r="AW242">
        <f t="shared" si="131"/>
        <v>39099.533727919625</v>
      </c>
      <c r="AX242">
        <f t="shared" si="132"/>
        <v>2000.029</v>
      </c>
      <c r="AY242">
        <f t="shared" si="133"/>
        <v>1681.2246600000001</v>
      </c>
      <c r="AZ242">
        <f t="shared" si="134"/>
        <v>0.84060014129795124</v>
      </c>
      <c r="BA242">
        <f t="shared" si="135"/>
        <v>0.16075827270504578</v>
      </c>
      <c r="BB242">
        <v>2.2519999999999998</v>
      </c>
      <c r="BC242">
        <v>0.5</v>
      </c>
      <c r="BD242" t="s">
        <v>355</v>
      </c>
      <c r="BE242">
        <v>2</v>
      </c>
      <c r="BF242" t="b">
        <v>1</v>
      </c>
      <c r="BG242">
        <v>1657481300.8499999</v>
      </c>
      <c r="BH242">
        <v>1762.463</v>
      </c>
      <c r="BI242">
        <v>1811.808</v>
      </c>
      <c r="BJ242">
        <v>21.91873</v>
      </c>
      <c r="BK242">
        <v>20.057829999999999</v>
      </c>
      <c r="BL242">
        <v>1754.7819999999999</v>
      </c>
      <c r="BM242">
        <v>21.609729999999999</v>
      </c>
      <c r="BN242">
        <v>499.98790000000002</v>
      </c>
      <c r="BO242">
        <v>73.359639999999999</v>
      </c>
      <c r="BP242">
        <v>2.295059E-2</v>
      </c>
      <c r="BQ242">
        <v>25.171119999999998</v>
      </c>
      <c r="BR242">
        <v>25.02983</v>
      </c>
      <c r="BS242">
        <v>999.9</v>
      </c>
      <c r="BT242">
        <v>0</v>
      </c>
      <c r="BU242">
        <v>0</v>
      </c>
      <c r="BV242">
        <v>10019</v>
      </c>
      <c r="BW242">
        <v>0</v>
      </c>
      <c r="BX242">
        <v>2054.4569999999999</v>
      </c>
      <c r="BY242">
        <v>-49.34507</v>
      </c>
      <c r="BZ242">
        <v>1801.96</v>
      </c>
      <c r="CA242">
        <v>1848.893</v>
      </c>
      <c r="CB242">
        <v>1.8608819999999999</v>
      </c>
      <c r="CC242">
        <v>1811.808</v>
      </c>
      <c r="CD242">
        <v>20.057829999999999</v>
      </c>
      <c r="CE242">
        <v>1.6079509999999999</v>
      </c>
      <c r="CF242">
        <v>1.471435</v>
      </c>
      <c r="CG242">
        <v>14.03519</v>
      </c>
      <c r="CH242">
        <v>12.674519999999999</v>
      </c>
      <c r="CI242">
        <v>2000.029</v>
      </c>
      <c r="CJ242">
        <v>0.97999720000000001</v>
      </c>
      <c r="CK242">
        <v>2.0003119999999999E-2</v>
      </c>
      <c r="CL242">
        <v>0</v>
      </c>
      <c r="CM242">
        <v>2.5355799999999999</v>
      </c>
      <c r="CN242">
        <v>0</v>
      </c>
      <c r="CO242">
        <v>3786.9369999999999</v>
      </c>
      <c r="CP242">
        <v>16705.63</v>
      </c>
      <c r="CQ242">
        <v>46.186999999999998</v>
      </c>
      <c r="CR242">
        <v>48.8874</v>
      </c>
      <c r="CS242">
        <v>47.487400000000001</v>
      </c>
      <c r="CT242">
        <v>46.436999999999998</v>
      </c>
      <c r="CU242">
        <v>45.311999999999998</v>
      </c>
      <c r="CV242">
        <v>1960.019</v>
      </c>
      <c r="CW242">
        <v>40.01</v>
      </c>
      <c r="CX242">
        <v>0</v>
      </c>
      <c r="CY242">
        <v>1651548088.2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3.5000000000000003E-2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-49.255395</v>
      </c>
      <c r="DO242">
        <v>-1.08296960600362</v>
      </c>
      <c r="DP242">
        <v>0.29526454320659601</v>
      </c>
      <c r="DQ242">
        <v>0</v>
      </c>
      <c r="DR242">
        <v>1.8682289999999999</v>
      </c>
      <c r="DS242">
        <v>1.00027767354558E-2</v>
      </c>
      <c r="DT242">
        <v>1.0193235698246201E-2</v>
      </c>
      <c r="DU242">
        <v>1</v>
      </c>
      <c r="DV242">
        <v>1</v>
      </c>
      <c r="DW242">
        <v>2</v>
      </c>
      <c r="DX242" t="s">
        <v>383</v>
      </c>
      <c r="DY242">
        <v>2.8283200000000002</v>
      </c>
      <c r="DZ242">
        <v>2.6397300000000001</v>
      </c>
      <c r="EA242">
        <v>0.19230800000000001</v>
      </c>
      <c r="EB242">
        <v>0.195413</v>
      </c>
      <c r="EC242">
        <v>7.7746700000000002E-2</v>
      </c>
      <c r="ED242">
        <v>7.3200799999999996E-2</v>
      </c>
      <c r="EE242">
        <v>22492.1</v>
      </c>
      <c r="EF242">
        <v>19585.099999999999</v>
      </c>
      <c r="EG242">
        <v>24951.9</v>
      </c>
      <c r="EH242">
        <v>23726.7</v>
      </c>
      <c r="EI242">
        <v>39323.5</v>
      </c>
      <c r="EJ242">
        <v>36435.699999999997</v>
      </c>
      <c r="EK242">
        <v>45151.6</v>
      </c>
      <c r="EL242">
        <v>42370.9</v>
      </c>
      <c r="EM242">
        <v>1.7387999999999999</v>
      </c>
      <c r="EN242">
        <v>2.0616300000000001</v>
      </c>
      <c r="EO242">
        <v>-1.26809E-2</v>
      </c>
      <c r="EP242">
        <v>0</v>
      </c>
      <c r="EQ242">
        <v>25.241800000000001</v>
      </c>
      <c r="ER242">
        <v>999.9</v>
      </c>
      <c r="ES242">
        <v>32.438000000000002</v>
      </c>
      <c r="ET242">
        <v>39.871000000000002</v>
      </c>
      <c r="EU242">
        <v>32.555900000000001</v>
      </c>
      <c r="EV242">
        <v>51.740900000000003</v>
      </c>
      <c r="EW242">
        <v>29.5032</v>
      </c>
      <c r="EX242">
        <v>2</v>
      </c>
      <c r="EY242">
        <v>0.29828500000000002</v>
      </c>
      <c r="EZ242">
        <v>4.4531099999999997</v>
      </c>
      <c r="FA242">
        <v>20.1876</v>
      </c>
      <c r="FB242">
        <v>5.2339099999999998</v>
      </c>
      <c r="FC242">
        <v>11.992000000000001</v>
      </c>
      <c r="FD242">
        <v>4.9558</v>
      </c>
      <c r="FE242">
        <v>3.3039999999999998</v>
      </c>
      <c r="FF242">
        <v>348.3</v>
      </c>
      <c r="FG242">
        <v>9999</v>
      </c>
      <c r="FH242">
        <v>9999</v>
      </c>
      <c r="FI242">
        <v>6262.7</v>
      </c>
      <c r="FJ242">
        <v>1.8681399999999999</v>
      </c>
      <c r="FK242">
        <v>1.8640099999999999</v>
      </c>
      <c r="FL242">
        <v>1.87137</v>
      </c>
      <c r="FM242">
        <v>1.86252</v>
      </c>
      <c r="FN242">
        <v>1.86188</v>
      </c>
      <c r="FO242">
        <v>1.86826</v>
      </c>
      <c r="FP242">
        <v>1.8583700000000001</v>
      </c>
      <c r="FQ242">
        <v>1.8646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7.73</v>
      </c>
      <c r="GF242">
        <v>0.30869999999999997</v>
      </c>
      <c r="GG242">
        <v>1.5888367920270901</v>
      </c>
      <c r="GH242">
        <v>4.7671702753221603E-3</v>
      </c>
      <c r="GI242">
        <v>-2.2125445796511702E-6</v>
      </c>
      <c r="GJ242">
        <v>8.4011376092462001E-10</v>
      </c>
      <c r="GK242">
        <v>-6.0944756582233202E-2</v>
      </c>
      <c r="GL242">
        <v>-8.7290647325877699E-3</v>
      </c>
      <c r="GM242">
        <v>1.43137740804298E-3</v>
      </c>
      <c r="GN242">
        <v>-1.08861914993027E-5</v>
      </c>
      <c r="GO242">
        <v>12</v>
      </c>
      <c r="GP242">
        <v>2219</v>
      </c>
      <c r="GQ242">
        <v>4</v>
      </c>
      <c r="GR242">
        <v>38</v>
      </c>
      <c r="GS242">
        <v>3053.1</v>
      </c>
      <c r="GT242">
        <v>3053.1</v>
      </c>
      <c r="GU242">
        <v>4.1210899999999997</v>
      </c>
      <c r="GV242">
        <v>2.36328</v>
      </c>
      <c r="GW242">
        <v>1.9982899999999999</v>
      </c>
      <c r="GX242">
        <v>2.7002000000000002</v>
      </c>
      <c r="GY242">
        <v>2.0935100000000002</v>
      </c>
      <c r="GZ242">
        <v>2.3877000000000002</v>
      </c>
      <c r="HA242">
        <v>44.753399999999999</v>
      </c>
      <c r="HB242">
        <v>13.3703</v>
      </c>
      <c r="HC242">
        <v>18</v>
      </c>
      <c r="HD242">
        <v>426.28399999999999</v>
      </c>
      <c r="HE242">
        <v>640.03399999999999</v>
      </c>
      <c r="HF242">
        <v>20.786300000000001</v>
      </c>
      <c r="HG242">
        <v>31.2727</v>
      </c>
      <c r="HH242">
        <v>30.0002</v>
      </c>
      <c r="HI242">
        <v>31.4526</v>
      </c>
      <c r="HJ242">
        <v>31.4101</v>
      </c>
      <c r="HK242">
        <v>82.497</v>
      </c>
      <c r="HL242">
        <v>44.950699999999998</v>
      </c>
      <c r="HM242">
        <v>0</v>
      </c>
      <c r="HN242">
        <v>20.742000000000001</v>
      </c>
      <c r="HO242">
        <v>1838.92</v>
      </c>
      <c r="HP242">
        <v>19.992799999999999</v>
      </c>
      <c r="HQ242">
        <v>95.528800000000004</v>
      </c>
      <c r="HR242">
        <v>99.578000000000003</v>
      </c>
    </row>
    <row r="243" spans="1:226" x14ac:dyDescent="0.2">
      <c r="A243">
        <v>227</v>
      </c>
      <c r="B243">
        <v>1657481308.0999999</v>
      </c>
      <c r="C243">
        <v>2039.0999999046301</v>
      </c>
      <c r="D243" t="s">
        <v>813</v>
      </c>
      <c r="E243" t="s">
        <v>814</v>
      </c>
      <c r="F243">
        <v>5</v>
      </c>
      <c r="G243" t="s">
        <v>596</v>
      </c>
      <c r="H243" t="s">
        <v>354</v>
      </c>
      <c r="I243">
        <v>1657481305.25</v>
      </c>
      <c r="J243">
        <f t="shared" si="102"/>
        <v>4.1778763281693177E-3</v>
      </c>
      <c r="K243">
        <f t="shared" si="103"/>
        <v>4.1778763281693179</v>
      </c>
      <c r="L243">
        <f t="shared" si="104"/>
        <v>53.837888955999929</v>
      </c>
      <c r="M243">
        <f t="shared" si="105"/>
        <v>1777.3340000000001</v>
      </c>
      <c r="N243">
        <f t="shared" si="106"/>
        <v>1267.0093297001156</v>
      </c>
      <c r="O243">
        <f t="shared" si="107"/>
        <v>92.976469676658766</v>
      </c>
      <c r="P243">
        <f t="shared" si="108"/>
        <v>130.42543324870957</v>
      </c>
      <c r="Q243">
        <f t="shared" si="109"/>
        <v>0.19399549091415874</v>
      </c>
      <c r="R243">
        <f t="shared" si="110"/>
        <v>3.3031642742421279</v>
      </c>
      <c r="S243">
        <f t="shared" si="111"/>
        <v>0.18788092722111696</v>
      </c>
      <c r="T243">
        <f t="shared" si="112"/>
        <v>0.11795889445558846</v>
      </c>
      <c r="U243">
        <f t="shared" si="113"/>
        <v>321.52663380000001</v>
      </c>
      <c r="V243">
        <f t="shared" si="114"/>
        <v>25.900119250557921</v>
      </c>
      <c r="W243">
        <f t="shared" si="115"/>
        <v>25.033270000000002</v>
      </c>
      <c r="X243">
        <f t="shared" si="116"/>
        <v>3.1859900356016086</v>
      </c>
      <c r="Y243">
        <f t="shared" si="117"/>
        <v>50.028663911862914</v>
      </c>
      <c r="Z243">
        <f t="shared" si="118"/>
        <v>1.6074889480898171</v>
      </c>
      <c r="AA243">
        <f t="shared" si="119"/>
        <v>3.213135875308966</v>
      </c>
      <c r="AB243">
        <f t="shared" si="120"/>
        <v>1.5785010875117915</v>
      </c>
      <c r="AC243">
        <f t="shared" si="121"/>
        <v>-184.24434607226692</v>
      </c>
      <c r="AD243">
        <f t="shared" si="122"/>
        <v>25.36218099490555</v>
      </c>
      <c r="AE243">
        <f t="shared" si="123"/>
        <v>1.6258226355817196</v>
      </c>
      <c r="AF243">
        <f t="shared" si="124"/>
        <v>164.27029135822033</v>
      </c>
      <c r="AG243">
        <f t="shared" si="125"/>
        <v>102.20474942726113</v>
      </c>
      <c r="AH243">
        <f t="shared" si="126"/>
        <v>4.1883919845612789</v>
      </c>
      <c r="AI243">
        <f t="shared" si="127"/>
        <v>53.837888955999929</v>
      </c>
      <c r="AJ243">
        <v>1863.3555680777299</v>
      </c>
      <c r="AK243">
        <v>1825.1996969697</v>
      </c>
      <c r="AL243">
        <v>3.4231931423964799</v>
      </c>
      <c r="AM243">
        <v>66.223710753450206</v>
      </c>
      <c r="AN243">
        <f t="shared" si="128"/>
        <v>4.1778763281693179</v>
      </c>
      <c r="AO243">
        <v>20.0593720489845</v>
      </c>
      <c r="AP243">
        <v>21.903133566433599</v>
      </c>
      <c r="AQ243">
        <v>-6.9015628069520496E-4</v>
      </c>
      <c r="AR243">
        <v>78.858647777801593</v>
      </c>
      <c r="AS243">
        <v>17</v>
      </c>
      <c r="AT243">
        <v>3</v>
      </c>
      <c r="AU243">
        <f t="shared" si="129"/>
        <v>1</v>
      </c>
      <c r="AV243">
        <f t="shared" si="130"/>
        <v>0</v>
      </c>
      <c r="AW243">
        <f t="shared" si="131"/>
        <v>39034.936984596556</v>
      </c>
      <c r="AX243">
        <f t="shared" si="132"/>
        <v>2000.0630000000001</v>
      </c>
      <c r="AY243">
        <f t="shared" si="133"/>
        <v>1681.2532200000001</v>
      </c>
      <c r="AZ243">
        <f t="shared" si="134"/>
        <v>0.84060013109587051</v>
      </c>
      <c r="BA243">
        <f t="shared" si="135"/>
        <v>0.16075825301503002</v>
      </c>
      <c r="BB243">
        <v>2.2519999999999998</v>
      </c>
      <c r="BC243">
        <v>0.5</v>
      </c>
      <c r="BD243" t="s">
        <v>355</v>
      </c>
      <c r="BE243">
        <v>2</v>
      </c>
      <c r="BF243" t="b">
        <v>1</v>
      </c>
      <c r="BG243">
        <v>1657481305.25</v>
      </c>
      <c r="BH243">
        <v>1777.3340000000001</v>
      </c>
      <c r="BI243">
        <v>1826.721</v>
      </c>
      <c r="BJ243">
        <v>21.90558</v>
      </c>
      <c r="BK243">
        <v>20.060410000000001</v>
      </c>
      <c r="BL243">
        <v>1769.5830000000001</v>
      </c>
      <c r="BM243">
        <v>21.597059999999999</v>
      </c>
      <c r="BN243">
        <v>499.98860000000002</v>
      </c>
      <c r="BO243">
        <v>73.359309999999994</v>
      </c>
      <c r="BP243">
        <v>2.3314339999999999E-2</v>
      </c>
      <c r="BQ243">
        <v>25.175689999999999</v>
      </c>
      <c r="BR243">
        <v>25.033270000000002</v>
      </c>
      <c r="BS243">
        <v>999.9</v>
      </c>
      <c r="BT243">
        <v>0</v>
      </c>
      <c r="BU243">
        <v>0</v>
      </c>
      <c r="BV243">
        <v>10001.945</v>
      </c>
      <c r="BW243">
        <v>0</v>
      </c>
      <c r="BX243">
        <v>2055.2829999999999</v>
      </c>
      <c r="BY243">
        <v>-49.385429999999999</v>
      </c>
      <c r="BZ243">
        <v>1817.14</v>
      </c>
      <c r="CA243">
        <v>1864.115</v>
      </c>
      <c r="CB243">
        <v>1.8451630000000001</v>
      </c>
      <c r="CC243">
        <v>1826.721</v>
      </c>
      <c r="CD243">
        <v>20.060410000000001</v>
      </c>
      <c r="CE243">
        <v>1.606978</v>
      </c>
      <c r="CF243">
        <v>1.471617</v>
      </c>
      <c r="CG243">
        <v>14.025880000000001</v>
      </c>
      <c r="CH243">
        <v>12.67642</v>
      </c>
      <c r="CI243">
        <v>2000.0630000000001</v>
      </c>
      <c r="CJ243">
        <v>0.97999800000000004</v>
      </c>
      <c r="CK243">
        <v>2.0002499999999999E-2</v>
      </c>
      <c r="CL243">
        <v>0</v>
      </c>
      <c r="CM243">
        <v>2.5188600000000001</v>
      </c>
      <c r="CN243">
        <v>0</v>
      </c>
      <c r="CO243">
        <v>3785.2959999999998</v>
      </c>
      <c r="CP243">
        <v>16705.93</v>
      </c>
      <c r="CQ243">
        <v>46.2059</v>
      </c>
      <c r="CR243">
        <v>48.930799999999998</v>
      </c>
      <c r="CS243">
        <v>47.5</v>
      </c>
      <c r="CT243">
        <v>46.468499999999999</v>
      </c>
      <c r="CU243">
        <v>45.311999999999998</v>
      </c>
      <c r="CV243">
        <v>1960.0530000000001</v>
      </c>
      <c r="CW243">
        <v>40.01</v>
      </c>
      <c r="CX243">
        <v>0</v>
      </c>
      <c r="CY243">
        <v>1651548092.4000001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3.5000000000000003E-2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-49.307362500000004</v>
      </c>
      <c r="DO243">
        <v>-1.0252333958724</v>
      </c>
      <c r="DP243">
        <v>0.28087908758707902</v>
      </c>
      <c r="DQ243">
        <v>0</v>
      </c>
      <c r="DR243">
        <v>1.8649435000000001</v>
      </c>
      <c r="DS243">
        <v>-9.2738386491560895E-2</v>
      </c>
      <c r="DT243">
        <v>1.4102469030279801E-2</v>
      </c>
      <c r="DU243">
        <v>1</v>
      </c>
      <c r="DV243">
        <v>1</v>
      </c>
      <c r="DW243">
        <v>2</v>
      </c>
      <c r="DX243" t="s">
        <v>383</v>
      </c>
      <c r="DY243">
        <v>2.82836</v>
      </c>
      <c r="DZ243">
        <v>2.6398899999999998</v>
      </c>
      <c r="EA243">
        <v>0.193274</v>
      </c>
      <c r="EB243">
        <v>0.19631699999999999</v>
      </c>
      <c r="EC243">
        <v>7.7729300000000001E-2</v>
      </c>
      <c r="ED243">
        <v>7.3209499999999997E-2</v>
      </c>
      <c r="EE243">
        <v>22465.3</v>
      </c>
      <c r="EF243">
        <v>19562.900000000001</v>
      </c>
      <c r="EG243">
        <v>24951.9</v>
      </c>
      <c r="EH243">
        <v>23726.5</v>
      </c>
      <c r="EI243">
        <v>39325.5</v>
      </c>
      <c r="EJ243">
        <v>36435.300000000003</v>
      </c>
      <c r="EK243">
        <v>45153.1</v>
      </c>
      <c r="EL243">
        <v>42370.8</v>
      </c>
      <c r="EM243">
        <v>1.73895</v>
      </c>
      <c r="EN243">
        <v>2.0616500000000002</v>
      </c>
      <c r="EO243">
        <v>-1.31652E-2</v>
      </c>
      <c r="EP243">
        <v>0</v>
      </c>
      <c r="EQ243">
        <v>25.255500000000001</v>
      </c>
      <c r="ER243">
        <v>999.9</v>
      </c>
      <c r="ES243">
        <v>32.414000000000001</v>
      </c>
      <c r="ET243">
        <v>39.871000000000002</v>
      </c>
      <c r="EU243">
        <v>32.531599999999997</v>
      </c>
      <c r="EV243">
        <v>51.750900000000001</v>
      </c>
      <c r="EW243">
        <v>29.499199999999998</v>
      </c>
      <c r="EX243">
        <v>2</v>
      </c>
      <c r="EY243">
        <v>0.29777399999999998</v>
      </c>
      <c r="EZ243">
        <v>4.4967300000000003</v>
      </c>
      <c r="FA243">
        <v>20.186299999999999</v>
      </c>
      <c r="FB243">
        <v>5.2337600000000002</v>
      </c>
      <c r="FC243">
        <v>11.992000000000001</v>
      </c>
      <c r="FD243">
        <v>4.9555999999999996</v>
      </c>
      <c r="FE243">
        <v>3.3039800000000001</v>
      </c>
      <c r="FF243">
        <v>348.3</v>
      </c>
      <c r="FG243">
        <v>9999</v>
      </c>
      <c r="FH243">
        <v>9999</v>
      </c>
      <c r="FI243">
        <v>6263</v>
      </c>
      <c r="FJ243">
        <v>1.8681700000000001</v>
      </c>
      <c r="FK243">
        <v>1.8640099999999999</v>
      </c>
      <c r="FL243">
        <v>1.87137</v>
      </c>
      <c r="FM243">
        <v>1.8625400000000001</v>
      </c>
      <c r="FN243">
        <v>1.86188</v>
      </c>
      <c r="FO243">
        <v>1.8682700000000001</v>
      </c>
      <c r="FP243">
        <v>1.8583700000000001</v>
      </c>
      <c r="FQ243">
        <v>1.8646199999999999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7.8</v>
      </c>
      <c r="GF243">
        <v>0.30840000000000001</v>
      </c>
      <c r="GG243">
        <v>1.5888367920270901</v>
      </c>
      <c r="GH243">
        <v>4.7671702753221603E-3</v>
      </c>
      <c r="GI243">
        <v>-2.2125445796511702E-6</v>
      </c>
      <c r="GJ243">
        <v>8.4011376092462001E-10</v>
      </c>
      <c r="GK243">
        <v>-6.0944756582233202E-2</v>
      </c>
      <c r="GL243">
        <v>-8.7290647325877699E-3</v>
      </c>
      <c r="GM243">
        <v>1.43137740804298E-3</v>
      </c>
      <c r="GN243">
        <v>-1.08861914993027E-5</v>
      </c>
      <c r="GO243">
        <v>12</v>
      </c>
      <c r="GP243">
        <v>2219</v>
      </c>
      <c r="GQ243">
        <v>4</v>
      </c>
      <c r="GR243">
        <v>38</v>
      </c>
      <c r="GS243">
        <v>3053.1</v>
      </c>
      <c r="GT243">
        <v>3053.1</v>
      </c>
      <c r="GU243">
        <v>4.1479499999999998</v>
      </c>
      <c r="GV243">
        <v>2.3645</v>
      </c>
      <c r="GW243">
        <v>1.9982899999999999</v>
      </c>
      <c r="GX243">
        <v>2.7002000000000002</v>
      </c>
      <c r="GY243">
        <v>2.0935100000000002</v>
      </c>
      <c r="GZ243">
        <v>2.3791500000000001</v>
      </c>
      <c r="HA243">
        <v>44.781500000000001</v>
      </c>
      <c r="HB243">
        <v>13.3703</v>
      </c>
      <c r="HC243">
        <v>18</v>
      </c>
      <c r="HD243">
        <v>426.32400000000001</v>
      </c>
      <c r="HE243">
        <v>639.97299999999996</v>
      </c>
      <c r="HF243">
        <v>20.7532</v>
      </c>
      <c r="HG243">
        <v>31.266100000000002</v>
      </c>
      <c r="HH243">
        <v>29.9999</v>
      </c>
      <c r="HI243">
        <v>31.4453</v>
      </c>
      <c r="HJ243">
        <v>31.4026</v>
      </c>
      <c r="HK243">
        <v>82.974599999999995</v>
      </c>
      <c r="HL243">
        <v>45.225000000000001</v>
      </c>
      <c r="HM243">
        <v>0</v>
      </c>
      <c r="HN243">
        <v>20.708400000000001</v>
      </c>
      <c r="HO243">
        <v>1859.01</v>
      </c>
      <c r="HP243">
        <v>19.995200000000001</v>
      </c>
      <c r="HQ243">
        <v>95.531000000000006</v>
      </c>
      <c r="HR243">
        <v>99.577500000000001</v>
      </c>
    </row>
    <row r="244" spans="1:226" x14ac:dyDescent="0.2">
      <c r="A244">
        <v>228</v>
      </c>
      <c r="B244">
        <v>1657481313.5999999</v>
      </c>
      <c r="C244">
        <v>2044.5999999046301</v>
      </c>
      <c r="D244" t="s">
        <v>815</v>
      </c>
      <c r="E244" t="s">
        <v>816</v>
      </c>
      <c r="F244">
        <v>5</v>
      </c>
      <c r="G244" t="s">
        <v>596</v>
      </c>
      <c r="H244" t="s">
        <v>354</v>
      </c>
      <c r="I244">
        <v>1657481310.8499999</v>
      </c>
      <c r="J244">
        <f t="shared" si="102"/>
        <v>4.1436968556331742E-3</v>
      </c>
      <c r="K244">
        <f t="shared" si="103"/>
        <v>4.1436968556331744</v>
      </c>
      <c r="L244">
        <f t="shared" si="104"/>
        <v>54.054605103270546</v>
      </c>
      <c r="M244">
        <f t="shared" si="105"/>
        <v>1796.3119999999999</v>
      </c>
      <c r="N244">
        <f t="shared" si="106"/>
        <v>1278.7885352671626</v>
      </c>
      <c r="O244">
        <f t="shared" si="107"/>
        <v>93.839611414623292</v>
      </c>
      <c r="P244">
        <f t="shared" si="108"/>
        <v>131.81633664256177</v>
      </c>
      <c r="Q244">
        <f t="shared" si="109"/>
        <v>0.1919765644299945</v>
      </c>
      <c r="R244">
        <f t="shared" si="110"/>
        <v>3.2981681957691724</v>
      </c>
      <c r="S244">
        <f t="shared" si="111"/>
        <v>0.18597772443288163</v>
      </c>
      <c r="T244">
        <f t="shared" si="112"/>
        <v>0.1167594349443373</v>
      </c>
      <c r="U244">
        <f t="shared" si="113"/>
        <v>321.51672933372572</v>
      </c>
      <c r="V244">
        <f t="shared" si="114"/>
        <v>25.911302352972978</v>
      </c>
      <c r="W244">
        <f t="shared" si="115"/>
        <v>25.0443</v>
      </c>
      <c r="X244">
        <f t="shared" si="116"/>
        <v>3.1880852158235471</v>
      </c>
      <c r="Y244">
        <f t="shared" si="117"/>
        <v>49.991550399431652</v>
      </c>
      <c r="Z244">
        <f t="shared" si="118"/>
        <v>1.6065106855606093</v>
      </c>
      <c r="AA244">
        <f t="shared" si="119"/>
        <v>3.2135644378392261</v>
      </c>
      <c r="AB244">
        <f t="shared" si="120"/>
        <v>1.5815745302629378</v>
      </c>
      <c r="AC244">
        <f t="shared" si="121"/>
        <v>-182.73703133342298</v>
      </c>
      <c r="AD244">
        <f t="shared" si="122"/>
        <v>23.760863053026231</v>
      </c>
      <c r="AE244">
        <f t="shared" si="123"/>
        <v>1.5255805673712877</v>
      </c>
      <c r="AF244">
        <f t="shared" si="124"/>
        <v>164.06614162070025</v>
      </c>
      <c r="AG244">
        <f t="shared" si="125"/>
        <v>101.63932936381741</v>
      </c>
      <c r="AH244">
        <f t="shared" si="126"/>
        <v>4.2075722711768035</v>
      </c>
      <c r="AI244">
        <f t="shared" si="127"/>
        <v>54.054605103270546</v>
      </c>
      <c r="AJ244">
        <v>1881.93997887979</v>
      </c>
      <c r="AK244">
        <v>1844.02345454545</v>
      </c>
      <c r="AL244">
        <v>3.3370144676731601</v>
      </c>
      <c r="AM244">
        <v>66.223710753450206</v>
      </c>
      <c r="AN244">
        <f t="shared" si="128"/>
        <v>4.1436968556331744</v>
      </c>
      <c r="AO244">
        <v>20.054659444746999</v>
      </c>
      <c r="AP244">
        <v>21.8817986013986</v>
      </c>
      <c r="AQ244">
        <v>-3.5136537374388E-4</v>
      </c>
      <c r="AR244">
        <v>78.858647777801593</v>
      </c>
      <c r="AS244">
        <v>17</v>
      </c>
      <c r="AT244">
        <v>3</v>
      </c>
      <c r="AU244">
        <f t="shared" si="129"/>
        <v>1</v>
      </c>
      <c r="AV244">
        <f t="shared" si="130"/>
        <v>0</v>
      </c>
      <c r="AW244">
        <f t="shared" si="131"/>
        <v>38956.799621062943</v>
      </c>
      <c r="AX244">
        <f t="shared" si="132"/>
        <v>2000.001</v>
      </c>
      <c r="AY244">
        <f t="shared" si="133"/>
        <v>1681.2011351988217</v>
      </c>
      <c r="AZ244">
        <f t="shared" si="134"/>
        <v>0.84060014729933719</v>
      </c>
      <c r="BA244">
        <f t="shared" si="135"/>
        <v>0.16075828428772071</v>
      </c>
      <c r="BB244">
        <v>2.2519999999999998</v>
      </c>
      <c r="BC244">
        <v>0.5</v>
      </c>
      <c r="BD244" t="s">
        <v>355</v>
      </c>
      <c r="BE244">
        <v>2</v>
      </c>
      <c r="BF244" t="b">
        <v>1</v>
      </c>
      <c r="BG244">
        <v>1657481310.8499999</v>
      </c>
      <c r="BH244">
        <v>1796.3119999999999</v>
      </c>
      <c r="BI244">
        <v>1845.4949999999999</v>
      </c>
      <c r="BJ244">
        <v>21.89254</v>
      </c>
      <c r="BK244">
        <v>20.038920000000001</v>
      </c>
      <c r="BL244">
        <v>1788.4690000000001</v>
      </c>
      <c r="BM244">
        <v>21.584499999999998</v>
      </c>
      <c r="BN244">
        <v>499.99520000000001</v>
      </c>
      <c r="BO244">
        <v>73.358140000000006</v>
      </c>
      <c r="BP244">
        <v>2.3508979999999999E-2</v>
      </c>
      <c r="BQ244">
        <v>25.17793</v>
      </c>
      <c r="BR244">
        <v>25.0443</v>
      </c>
      <c r="BS244">
        <v>999.9</v>
      </c>
      <c r="BT244">
        <v>0</v>
      </c>
      <c r="BU244">
        <v>0</v>
      </c>
      <c r="BV244">
        <v>9981.32</v>
      </c>
      <c r="BW244">
        <v>0</v>
      </c>
      <c r="BX244">
        <v>2055.2060000000001</v>
      </c>
      <c r="BY244">
        <v>-49.182229999999997</v>
      </c>
      <c r="BZ244">
        <v>1836.5219999999999</v>
      </c>
      <c r="CA244">
        <v>1883.232</v>
      </c>
      <c r="CB244">
        <v>1.8536060000000001</v>
      </c>
      <c r="CC244">
        <v>1845.4949999999999</v>
      </c>
      <c r="CD244">
        <v>20.038920000000001</v>
      </c>
      <c r="CE244">
        <v>1.6059939999999999</v>
      </c>
      <c r="CF244">
        <v>1.470018</v>
      </c>
      <c r="CG244">
        <v>14.016450000000001</v>
      </c>
      <c r="CH244">
        <v>12.659829999999999</v>
      </c>
      <c r="CI244">
        <v>2000.001</v>
      </c>
      <c r="CJ244">
        <v>0.97999760000000002</v>
      </c>
      <c r="CK244">
        <v>2.0002809999999999E-2</v>
      </c>
      <c r="CL244">
        <v>0</v>
      </c>
      <c r="CM244">
        <v>2.4019699999999999</v>
      </c>
      <c r="CN244">
        <v>0</v>
      </c>
      <c r="CO244">
        <v>3783.5039999999999</v>
      </c>
      <c r="CP244">
        <v>16705.38</v>
      </c>
      <c r="CQ244">
        <v>46.25</v>
      </c>
      <c r="CR244">
        <v>48.936999999999998</v>
      </c>
      <c r="CS244">
        <v>47.5</v>
      </c>
      <c r="CT244">
        <v>46.5</v>
      </c>
      <c r="CU244">
        <v>45.362400000000001</v>
      </c>
      <c r="CV244">
        <v>1959.999</v>
      </c>
      <c r="CW244">
        <v>40.01</v>
      </c>
      <c r="CX244">
        <v>0</v>
      </c>
      <c r="CY244">
        <v>1651548097.8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3.5000000000000003E-2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-49.29448</v>
      </c>
      <c r="DO244">
        <v>0.48980712945593802</v>
      </c>
      <c r="DP244">
        <v>0.32458192894860899</v>
      </c>
      <c r="DQ244">
        <v>0</v>
      </c>
      <c r="DR244">
        <v>1.8594507499999999</v>
      </c>
      <c r="DS244">
        <v>-0.109867204502819</v>
      </c>
      <c r="DT244">
        <v>1.47638952156096E-2</v>
      </c>
      <c r="DU244">
        <v>0</v>
      </c>
      <c r="DV244">
        <v>0</v>
      </c>
      <c r="DW244">
        <v>2</v>
      </c>
      <c r="DX244" t="s">
        <v>357</v>
      </c>
      <c r="DY244">
        <v>2.8283399999999999</v>
      </c>
      <c r="DZ244">
        <v>2.6401500000000002</v>
      </c>
      <c r="EA244">
        <v>0.19442899999999999</v>
      </c>
      <c r="EB244">
        <v>0.19751299999999999</v>
      </c>
      <c r="EC244">
        <v>7.7669600000000005E-2</v>
      </c>
      <c r="ED244">
        <v>7.3080099999999995E-2</v>
      </c>
      <c r="EE244">
        <v>22433.7</v>
      </c>
      <c r="EF244">
        <v>19534.3</v>
      </c>
      <c r="EG244">
        <v>24952.7</v>
      </c>
      <c r="EH244">
        <v>23727.200000000001</v>
      </c>
      <c r="EI244">
        <v>39328.1</v>
      </c>
      <c r="EJ244">
        <v>36441.199999999997</v>
      </c>
      <c r="EK244">
        <v>45153</v>
      </c>
      <c r="EL244">
        <v>42371.8</v>
      </c>
      <c r="EM244">
        <v>1.73888</v>
      </c>
      <c r="EN244">
        <v>2.0617299999999998</v>
      </c>
      <c r="EO244">
        <v>-1.4334899999999999E-2</v>
      </c>
      <c r="EP244">
        <v>0</v>
      </c>
      <c r="EQ244">
        <v>25.2761</v>
      </c>
      <c r="ER244">
        <v>999.9</v>
      </c>
      <c r="ES244">
        <v>32.389000000000003</v>
      </c>
      <c r="ET244">
        <v>39.901000000000003</v>
      </c>
      <c r="EU244">
        <v>32.559100000000001</v>
      </c>
      <c r="EV244">
        <v>51.520899999999997</v>
      </c>
      <c r="EW244">
        <v>29.551300000000001</v>
      </c>
      <c r="EX244">
        <v>2</v>
      </c>
      <c r="EY244">
        <v>0.29764000000000002</v>
      </c>
      <c r="EZ244">
        <v>4.5721400000000001</v>
      </c>
      <c r="FA244">
        <v>20.1843</v>
      </c>
      <c r="FB244">
        <v>5.23346</v>
      </c>
      <c r="FC244">
        <v>11.992000000000001</v>
      </c>
      <c r="FD244">
        <v>4.9555999999999996</v>
      </c>
      <c r="FE244">
        <v>3.3039299999999998</v>
      </c>
      <c r="FF244">
        <v>348.3</v>
      </c>
      <c r="FG244">
        <v>9999</v>
      </c>
      <c r="FH244">
        <v>9999</v>
      </c>
      <c r="FI244">
        <v>6263</v>
      </c>
      <c r="FJ244">
        <v>1.8681700000000001</v>
      </c>
      <c r="FK244">
        <v>1.8640099999999999</v>
      </c>
      <c r="FL244">
        <v>1.8713599999999999</v>
      </c>
      <c r="FM244">
        <v>1.86252</v>
      </c>
      <c r="FN244">
        <v>1.86188</v>
      </c>
      <c r="FO244">
        <v>1.8682700000000001</v>
      </c>
      <c r="FP244">
        <v>1.8583799999999999</v>
      </c>
      <c r="FQ244">
        <v>1.8646199999999999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7.88</v>
      </c>
      <c r="GF244">
        <v>0.3075</v>
      </c>
      <c r="GG244">
        <v>1.5888367920270901</v>
      </c>
      <c r="GH244">
        <v>4.7671702753221603E-3</v>
      </c>
      <c r="GI244">
        <v>-2.2125445796511702E-6</v>
      </c>
      <c r="GJ244">
        <v>8.4011376092462001E-10</v>
      </c>
      <c r="GK244">
        <v>-6.0944756582233202E-2</v>
      </c>
      <c r="GL244">
        <v>-8.7290647325877699E-3</v>
      </c>
      <c r="GM244">
        <v>1.43137740804298E-3</v>
      </c>
      <c r="GN244">
        <v>-1.08861914993027E-5</v>
      </c>
      <c r="GO244">
        <v>12</v>
      </c>
      <c r="GP244">
        <v>2219</v>
      </c>
      <c r="GQ244">
        <v>4</v>
      </c>
      <c r="GR244">
        <v>38</v>
      </c>
      <c r="GS244">
        <v>3053.2</v>
      </c>
      <c r="GT244">
        <v>3053.2</v>
      </c>
      <c r="GU244">
        <v>4.1760299999999999</v>
      </c>
      <c r="GV244">
        <v>2.3645</v>
      </c>
      <c r="GW244">
        <v>1.9982899999999999</v>
      </c>
      <c r="GX244">
        <v>2.7014200000000002</v>
      </c>
      <c r="GY244">
        <v>2.0947300000000002</v>
      </c>
      <c r="GZ244">
        <v>2.3706100000000001</v>
      </c>
      <c r="HA244">
        <v>44.781500000000001</v>
      </c>
      <c r="HB244">
        <v>13.361499999999999</v>
      </c>
      <c r="HC244">
        <v>18</v>
      </c>
      <c r="HD244">
        <v>426.22399999999999</v>
      </c>
      <c r="HE244">
        <v>639.93799999999999</v>
      </c>
      <c r="HF244">
        <v>20.715399999999999</v>
      </c>
      <c r="HG244">
        <v>31.258500000000002</v>
      </c>
      <c r="HH244">
        <v>30</v>
      </c>
      <c r="HI244">
        <v>31.436800000000002</v>
      </c>
      <c r="HJ244">
        <v>31.393699999999999</v>
      </c>
      <c r="HK244">
        <v>83.587800000000001</v>
      </c>
      <c r="HL244">
        <v>45.225000000000001</v>
      </c>
      <c r="HM244">
        <v>0</v>
      </c>
      <c r="HN244">
        <v>20.664100000000001</v>
      </c>
      <c r="HO244">
        <v>1872.44</v>
      </c>
      <c r="HP244">
        <v>19.998699999999999</v>
      </c>
      <c r="HQ244">
        <v>95.531899999999993</v>
      </c>
      <c r="HR244">
        <v>99.58</v>
      </c>
    </row>
    <row r="245" spans="1:226" x14ac:dyDescent="0.2">
      <c r="A245">
        <v>229</v>
      </c>
      <c r="B245">
        <v>1657481318.5999999</v>
      </c>
      <c r="C245">
        <v>2049.5999999046298</v>
      </c>
      <c r="D245" t="s">
        <v>817</v>
      </c>
      <c r="E245" t="s">
        <v>818</v>
      </c>
      <c r="F245">
        <v>5</v>
      </c>
      <c r="G245" t="s">
        <v>596</v>
      </c>
      <c r="H245" t="s">
        <v>354</v>
      </c>
      <c r="I245">
        <v>1657481316.0999999</v>
      </c>
      <c r="J245">
        <f t="shared" si="102"/>
        <v>4.1137665415783538E-3</v>
      </c>
      <c r="K245">
        <f t="shared" si="103"/>
        <v>4.1137665415783538</v>
      </c>
      <c r="L245">
        <f t="shared" si="104"/>
        <v>53.940316322013516</v>
      </c>
      <c r="M245">
        <f t="shared" si="105"/>
        <v>1813.96333333333</v>
      </c>
      <c r="N245">
        <f t="shared" si="106"/>
        <v>1292.7375168447707</v>
      </c>
      <c r="O245">
        <f t="shared" si="107"/>
        <v>94.864589213703738</v>
      </c>
      <c r="P245">
        <f t="shared" si="108"/>
        <v>133.11355493525934</v>
      </c>
      <c r="Q245">
        <f t="shared" si="109"/>
        <v>0.19025321031106945</v>
      </c>
      <c r="R245">
        <f t="shared" si="110"/>
        <v>3.3068090269460537</v>
      </c>
      <c r="S245">
        <f t="shared" si="111"/>
        <v>0.18437469688799488</v>
      </c>
      <c r="T245">
        <f t="shared" si="112"/>
        <v>0.11574721631121587</v>
      </c>
      <c r="U245">
        <f t="shared" si="113"/>
        <v>321.51803732499536</v>
      </c>
      <c r="V245">
        <f t="shared" si="114"/>
        <v>25.923155487453524</v>
      </c>
      <c r="W245">
        <f t="shared" si="115"/>
        <v>25.045200000000001</v>
      </c>
      <c r="X245">
        <f t="shared" si="116"/>
        <v>3.188256226529345</v>
      </c>
      <c r="Y245">
        <f t="shared" si="117"/>
        <v>49.906252101033459</v>
      </c>
      <c r="Z245">
        <f t="shared" si="118"/>
        <v>1.6044087044777893</v>
      </c>
      <c r="AA245">
        <f t="shared" si="119"/>
        <v>3.214845108443968</v>
      </c>
      <c r="AB245">
        <f t="shared" si="120"/>
        <v>1.5838475220515558</v>
      </c>
      <c r="AC245">
        <f t="shared" si="121"/>
        <v>-181.41710448360541</v>
      </c>
      <c r="AD245">
        <f t="shared" si="122"/>
        <v>24.855732047722963</v>
      </c>
      <c r="AE245">
        <f t="shared" si="123"/>
        <v>1.5917680117765969</v>
      </c>
      <c r="AF245">
        <f t="shared" si="124"/>
        <v>166.54843290088951</v>
      </c>
      <c r="AG245">
        <f t="shared" si="125"/>
        <v>101.75174669459182</v>
      </c>
      <c r="AH245">
        <f t="shared" si="126"/>
        <v>4.2095092334382631</v>
      </c>
      <c r="AI245">
        <f t="shared" si="127"/>
        <v>53.940316322013516</v>
      </c>
      <c r="AJ245">
        <v>1899.3726072839499</v>
      </c>
      <c r="AK245">
        <v>1861.2263030303</v>
      </c>
      <c r="AL245">
        <v>3.4099011867048601</v>
      </c>
      <c r="AM245">
        <v>66.223710753450206</v>
      </c>
      <c r="AN245">
        <f t="shared" si="128"/>
        <v>4.1137665415783538</v>
      </c>
      <c r="AO245">
        <v>20.0109050338462</v>
      </c>
      <c r="AP245">
        <v>21.853372727272699</v>
      </c>
      <c r="AQ245">
        <v>-6.4777690975567296E-3</v>
      </c>
      <c r="AR245">
        <v>78.858647777801593</v>
      </c>
      <c r="AS245">
        <v>17</v>
      </c>
      <c r="AT245">
        <v>3</v>
      </c>
      <c r="AU245">
        <f t="shared" si="129"/>
        <v>1</v>
      </c>
      <c r="AV245">
        <f t="shared" si="130"/>
        <v>0</v>
      </c>
      <c r="AW245">
        <f t="shared" si="131"/>
        <v>39090.538828769066</v>
      </c>
      <c r="AX245">
        <f t="shared" si="132"/>
        <v>2000.01</v>
      </c>
      <c r="AY245">
        <f t="shared" si="133"/>
        <v>1681.2086286658005</v>
      </c>
      <c r="AZ245">
        <f t="shared" si="134"/>
        <v>0.84060011133234358</v>
      </c>
      <c r="BA245">
        <f t="shared" si="135"/>
        <v>0.16075821487142333</v>
      </c>
      <c r="BB245">
        <v>2.2519999999999998</v>
      </c>
      <c r="BC245">
        <v>0.5</v>
      </c>
      <c r="BD245" t="s">
        <v>355</v>
      </c>
      <c r="BE245">
        <v>2</v>
      </c>
      <c r="BF245" t="b">
        <v>1</v>
      </c>
      <c r="BG245">
        <v>1657481316.0999999</v>
      </c>
      <c r="BH245">
        <v>1813.96333333333</v>
      </c>
      <c r="BI245">
        <v>1863.22888888889</v>
      </c>
      <c r="BJ245">
        <v>21.863577777777799</v>
      </c>
      <c r="BK245">
        <v>20.009166666666701</v>
      </c>
      <c r="BL245">
        <v>1806.0333333333299</v>
      </c>
      <c r="BM245">
        <v>21.5565777777778</v>
      </c>
      <c r="BN245">
        <v>500.02677777777802</v>
      </c>
      <c r="BO245">
        <v>73.359499999999997</v>
      </c>
      <c r="BP245">
        <v>2.32153444444444E-2</v>
      </c>
      <c r="BQ245">
        <v>25.184622222222199</v>
      </c>
      <c r="BR245">
        <v>25.045200000000001</v>
      </c>
      <c r="BS245">
        <v>999.9</v>
      </c>
      <c r="BT245">
        <v>0</v>
      </c>
      <c r="BU245">
        <v>0</v>
      </c>
      <c r="BV245">
        <v>10017.0888888889</v>
      </c>
      <c r="BW245">
        <v>0</v>
      </c>
      <c r="BX245">
        <v>2054.9422222222202</v>
      </c>
      <c r="BY245">
        <v>-49.265366666666701</v>
      </c>
      <c r="BZ245">
        <v>1854.5088888888899</v>
      </c>
      <c r="CA245">
        <v>1901.2722222222201</v>
      </c>
      <c r="CB245">
        <v>1.8544</v>
      </c>
      <c r="CC245">
        <v>1863.22888888889</v>
      </c>
      <c r="CD245">
        <v>20.009166666666701</v>
      </c>
      <c r="CE245">
        <v>1.6039011111111099</v>
      </c>
      <c r="CF245">
        <v>1.46786222222222</v>
      </c>
      <c r="CG245">
        <v>13.996322222222201</v>
      </c>
      <c r="CH245">
        <v>12.637455555555601</v>
      </c>
      <c r="CI245">
        <v>2000.01</v>
      </c>
      <c r="CJ245">
        <v>0.97999800000000004</v>
      </c>
      <c r="CK245">
        <v>2.0002499999999999E-2</v>
      </c>
      <c r="CL245">
        <v>0</v>
      </c>
      <c r="CM245">
        <v>2.4630999999999998</v>
      </c>
      <c r="CN245">
        <v>0</v>
      </c>
      <c r="CO245">
        <v>3781.15333333333</v>
      </c>
      <c r="CP245">
        <v>16705.4555555556</v>
      </c>
      <c r="CQ245">
        <v>46.25</v>
      </c>
      <c r="CR245">
        <v>48.978999999999999</v>
      </c>
      <c r="CS245">
        <v>47.513777777777797</v>
      </c>
      <c r="CT245">
        <v>46.541333333333299</v>
      </c>
      <c r="CU245">
        <v>45.375</v>
      </c>
      <c r="CV245">
        <v>1960.01</v>
      </c>
      <c r="CW245">
        <v>40.007777777777797</v>
      </c>
      <c r="CX245">
        <v>0</v>
      </c>
      <c r="CY245">
        <v>1651548103.2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3.5000000000000003E-2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-49.290244999999999</v>
      </c>
      <c r="DO245">
        <v>-0.57218836772973503</v>
      </c>
      <c r="DP245">
        <v>0.32823796089879698</v>
      </c>
      <c r="DQ245">
        <v>0</v>
      </c>
      <c r="DR245">
        <v>1.8546499999999999</v>
      </c>
      <c r="DS245">
        <v>-2.0445028142589701E-2</v>
      </c>
      <c r="DT245">
        <v>1.00380055289883E-2</v>
      </c>
      <c r="DU245">
        <v>1</v>
      </c>
      <c r="DV245">
        <v>1</v>
      </c>
      <c r="DW245">
        <v>2</v>
      </c>
      <c r="DX245" t="s">
        <v>383</v>
      </c>
      <c r="DY245">
        <v>2.82863</v>
      </c>
      <c r="DZ245">
        <v>2.6391900000000001</v>
      </c>
      <c r="EA245">
        <v>0.195493</v>
      </c>
      <c r="EB245">
        <v>0.19849900000000001</v>
      </c>
      <c r="EC245">
        <v>7.7607499999999996E-2</v>
      </c>
      <c r="ED245">
        <v>7.30682E-2</v>
      </c>
      <c r="EE245">
        <v>22404.3</v>
      </c>
      <c r="EF245">
        <v>19510.7</v>
      </c>
      <c r="EG245">
        <v>24952.9</v>
      </c>
      <c r="EH245">
        <v>23727.599999999999</v>
      </c>
      <c r="EI245">
        <v>39331.4</v>
      </c>
      <c r="EJ245">
        <v>36442.5</v>
      </c>
      <c r="EK245">
        <v>45153.7</v>
      </c>
      <c r="EL245">
        <v>42372.6</v>
      </c>
      <c r="EM245">
        <v>1.7391300000000001</v>
      </c>
      <c r="EN245">
        <v>2.0617000000000001</v>
      </c>
      <c r="EO245">
        <v>-1.49757E-2</v>
      </c>
      <c r="EP245">
        <v>0</v>
      </c>
      <c r="EQ245">
        <v>25.298999999999999</v>
      </c>
      <c r="ER245">
        <v>999.9</v>
      </c>
      <c r="ES245">
        <v>32.389000000000003</v>
      </c>
      <c r="ET245">
        <v>39.901000000000003</v>
      </c>
      <c r="EU245">
        <v>32.563000000000002</v>
      </c>
      <c r="EV245">
        <v>51.320900000000002</v>
      </c>
      <c r="EW245">
        <v>29.531199999999998</v>
      </c>
      <c r="EX245">
        <v>2</v>
      </c>
      <c r="EY245">
        <v>0.29763000000000001</v>
      </c>
      <c r="EZ245">
        <v>4.6621800000000002</v>
      </c>
      <c r="FA245">
        <v>20.181799999999999</v>
      </c>
      <c r="FB245">
        <v>5.23346</v>
      </c>
      <c r="FC245">
        <v>11.992000000000001</v>
      </c>
      <c r="FD245">
        <v>4.9557000000000002</v>
      </c>
      <c r="FE245">
        <v>3.3039999999999998</v>
      </c>
      <c r="FF245">
        <v>348.3</v>
      </c>
      <c r="FG245">
        <v>9999</v>
      </c>
      <c r="FH245">
        <v>9999</v>
      </c>
      <c r="FI245">
        <v>6263.2</v>
      </c>
      <c r="FJ245">
        <v>1.8681700000000001</v>
      </c>
      <c r="FK245">
        <v>1.8640099999999999</v>
      </c>
      <c r="FL245">
        <v>1.8713599999999999</v>
      </c>
      <c r="FM245">
        <v>1.8625</v>
      </c>
      <c r="FN245">
        <v>1.86188</v>
      </c>
      <c r="FO245">
        <v>1.86825</v>
      </c>
      <c r="FP245">
        <v>1.8583700000000001</v>
      </c>
      <c r="FQ245">
        <v>1.8646199999999999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7.97</v>
      </c>
      <c r="GF245">
        <v>0.30649999999999999</v>
      </c>
      <c r="GG245">
        <v>1.5888367920270901</v>
      </c>
      <c r="GH245">
        <v>4.7671702753221603E-3</v>
      </c>
      <c r="GI245">
        <v>-2.2125445796511702E-6</v>
      </c>
      <c r="GJ245">
        <v>8.4011376092462001E-10</v>
      </c>
      <c r="GK245">
        <v>-6.0944756582233202E-2</v>
      </c>
      <c r="GL245">
        <v>-8.7290647325877699E-3</v>
      </c>
      <c r="GM245">
        <v>1.43137740804298E-3</v>
      </c>
      <c r="GN245">
        <v>-1.08861914993027E-5</v>
      </c>
      <c r="GO245">
        <v>12</v>
      </c>
      <c r="GP245">
        <v>2219</v>
      </c>
      <c r="GQ245">
        <v>4</v>
      </c>
      <c r="GR245">
        <v>38</v>
      </c>
      <c r="GS245">
        <v>3053.3</v>
      </c>
      <c r="GT245">
        <v>3053.3</v>
      </c>
      <c r="GU245">
        <v>4.2016600000000004</v>
      </c>
      <c r="GV245">
        <v>2.36206</v>
      </c>
      <c r="GW245">
        <v>1.9982899999999999</v>
      </c>
      <c r="GX245">
        <v>2.6989700000000001</v>
      </c>
      <c r="GY245">
        <v>2.0935100000000002</v>
      </c>
      <c r="GZ245">
        <v>2.4182100000000002</v>
      </c>
      <c r="HA245">
        <v>44.809600000000003</v>
      </c>
      <c r="HB245">
        <v>13.361499999999999</v>
      </c>
      <c r="HC245">
        <v>18</v>
      </c>
      <c r="HD245">
        <v>426.32299999999998</v>
      </c>
      <c r="HE245">
        <v>639.83600000000001</v>
      </c>
      <c r="HF245">
        <v>20.6721</v>
      </c>
      <c r="HG245">
        <v>31.2517</v>
      </c>
      <c r="HH245">
        <v>30</v>
      </c>
      <c r="HI245">
        <v>31.4299</v>
      </c>
      <c r="HJ245">
        <v>31.386099999999999</v>
      </c>
      <c r="HK245">
        <v>84.165800000000004</v>
      </c>
      <c r="HL245">
        <v>45.225000000000001</v>
      </c>
      <c r="HM245">
        <v>0</v>
      </c>
      <c r="HN245">
        <v>20.619299999999999</v>
      </c>
      <c r="HO245">
        <v>1892.54</v>
      </c>
      <c r="HP245">
        <v>19.998699999999999</v>
      </c>
      <c r="HQ245">
        <v>95.533199999999994</v>
      </c>
      <c r="HR245">
        <v>99.581900000000005</v>
      </c>
    </row>
    <row r="246" spans="1:226" x14ac:dyDescent="0.2">
      <c r="A246">
        <v>230</v>
      </c>
      <c r="B246">
        <v>1657481323.5999999</v>
      </c>
      <c r="C246">
        <v>2054.5999999046298</v>
      </c>
      <c r="D246" t="s">
        <v>819</v>
      </c>
      <c r="E246" t="s">
        <v>820</v>
      </c>
      <c r="F246">
        <v>5</v>
      </c>
      <c r="G246" t="s">
        <v>596</v>
      </c>
      <c r="H246" t="s">
        <v>354</v>
      </c>
      <c r="I246">
        <v>1657481320.8</v>
      </c>
      <c r="J246">
        <f t="shared" si="102"/>
        <v>4.1187815525557149E-3</v>
      </c>
      <c r="K246">
        <f t="shared" si="103"/>
        <v>4.1187815525557152</v>
      </c>
      <c r="L246">
        <f t="shared" si="104"/>
        <v>53.675214793692597</v>
      </c>
      <c r="M246">
        <f t="shared" si="105"/>
        <v>1829.377</v>
      </c>
      <c r="N246">
        <f t="shared" si="106"/>
        <v>1308.8197076873168</v>
      </c>
      <c r="O246">
        <f t="shared" si="107"/>
        <v>96.044237632079074</v>
      </c>
      <c r="P246">
        <f t="shared" si="108"/>
        <v>134.24394381799434</v>
      </c>
      <c r="Q246">
        <f t="shared" si="109"/>
        <v>0.18989928111482438</v>
      </c>
      <c r="R246">
        <f t="shared" si="110"/>
        <v>3.2945028955121227</v>
      </c>
      <c r="S246">
        <f t="shared" si="111"/>
        <v>0.18402110754531506</v>
      </c>
      <c r="T246">
        <f t="shared" si="112"/>
        <v>0.11552616596815687</v>
      </c>
      <c r="U246">
        <f t="shared" si="113"/>
        <v>321.50906969181131</v>
      </c>
      <c r="V246">
        <f t="shared" si="114"/>
        <v>25.930045367352083</v>
      </c>
      <c r="W246">
        <f t="shared" si="115"/>
        <v>25.062390000000001</v>
      </c>
      <c r="X246">
        <f t="shared" si="116"/>
        <v>3.1915240700648786</v>
      </c>
      <c r="Y246">
        <f t="shared" si="117"/>
        <v>49.837507677279632</v>
      </c>
      <c r="Z246">
        <f t="shared" si="118"/>
        <v>1.6027250894391147</v>
      </c>
      <c r="AA246">
        <f t="shared" si="119"/>
        <v>3.2159013645254562</v>
      </c>
      <c r="AB246">
        <f t="shared" si="120"/>
        <v>1.5887989806257639</v>
      </c>
      <c r="AC246">
        <f t="shared" si="121"/>
        <v>-181.63826646770704</v>
      </c>
      <c r="AD246">
        <f t="shared" si="122"/>
        <v>22.690091423138842</v>
      </c>
      <c r="AE246">
        <f t="shared" si="123"/>
        <v>1.4586741862515626</v>
      </c>
      <c r="AF246">
        <f t="shared" si="124"/>
        <v>164.0195688334947</v>
      </c>
      <c r="AG246">
        <f t="shared" si="125"/>
        <v>102.42719320985073</v>
      </c>
      <c r="AH246">
        <f t="shared" si="126"/>
        <v>4.171135938777959</v>
      </c>
      <c r="AI246">
        <f t="shared" si="127"/>
        <v>53.675214793692597</v>
      </c>
      <c r="AJ246">
        <v>1916.11864754367</v>
      </c>
      <c r="AK246">
        <v>1878.0903030303</v>
      </c>
      <c r="AL246">
        <v>3.4106844616320902</v>
      </c>
      <c r="AM246">
        <v>66.223710753450206</v>
      </c>
      <c r="AN246">
        <f t="shared" si="128"/>
        <v>4.1187815525557152</v>
      </c>
      <c r="AO246">
        <v>20.004574095747301</v>
      </c>
      <c r="AP246">
        <v>21.828827272727299</v>
      </c>
      <c r="AQ246">
        <v>-2.0765405166285199E-3</v>
      </c>
      <c r="AR246">
        <v>78.858647777801593</v>
      </c>
      <c r="AS246">
        <v>17</v>
      </c>
      <c r="AT246">
        <v>3</v>
      </c>
      <c r="AU246">
        <f t="shared" si="129"/>
        <v>1</v>
      </c>
      <c r="AV246">
        <f t="shared" si="130"/>
        <v>0</v>
      </c>
      <c r="AW246">
        <f t="shared" si="131"/>
        <v>38898.136896942771</v>
      </c>
      <c r="AX246">
        <f t="shared" si="132"/>
        <v>1999.953</v>
      </c>
      <c r="AY246">
        <f t="shared" si="133"/>
        <v>1681.160815798866</v>
      </c>
      <c r="AZ246">
        <f t="shared" si="134"/>
        <v>0.84060016200324006</v>
      </c>
      <c r="BA246">
        <f t="shared" si="135"/>
        <v>0.16075831266625332</v>
      </c>
      <c r="BB246">
        <v>2.2519999999999998</v>
      </c>
      <c r="BC246">
        <v>0.5</v>
      </c>
      <c r="BD246" t="s">
        <v>355</v>
      </c>
      <c r="BE246">
        <v>2</v>
      </c>
      <c r="BF246" t="b">
        <v>1</v>
      </c>
      <c r="BG246">
        <v>1657481320.8</v>
      </c>
      <c r="BH246">
        <v>1829.377</v>
      </c>
      <c r="BI246">
        <v>1878.9459999999999</v>
      </c>
      <c r="BJ246">
        <v>21.84075</v>
      </c>
      <c r="BK246">
        <v>20.003139999999998</v>
      </c>
      <c r="BL246">
        <v>1821.37</v>
      </c>
      <c r="BM246">
        <v>21.534600000000001</v>
      </c>
      <c r="BN246">
        <v>500.01029999999997</v>
      </c>
      <c r="BO246">
        <v>73.359229999999997</v>
      </c>
      <c r="BP246">
        <v>2.3098420000000001E-2</v>
      </c>
      <c r="BQ246">
        <v>25.19014</v>
      </c>
      <c r="BR246">
        <v>25.062390000000001</v>
      </c>
      <c r="BS246">
        <v>999.9</v>
      </c>
      <c r="BT246">
        <v>0</v>
      </c>
      <c r="BU246">
        <v>0</v>
      </c>
      <c r="BV246">
        <v>9965.9310000000005</v>
      </c>
      <c r="BW246">
        <v>0</v>
      </c>
      <c r="BX246">
        <v>2054.8029999999999</v>
      </c>
      <c r="BY246">
        <v>-49.569920000000003</v>
      </c>
      <c r="BZ246">
        <v>1870.2239999999999</v>
      </c>
      <c r="CA246">
        <v>1917.3</v>
      </c>
      <c r="CB246">
        <v>1.8375980000000001</v>
      </c>
      <c r="CC246">
        <v>1878.9459999999999</v>
      </c>
      <c r="CD246">
        <v>20.003139999999998</v>
      </c>
      <c r="CE246">
        <v>1.602222</v>
      </c>
      <c r="CF246">
        <v>1.4674149999999999</v>
      </c>
      <c r="CG246">
        <v>13.98019</v>
      </c>
      <c r="CH246">
        <v>12.632820000000001</v>
      </c>
      <c r="CI246">
        <v>1999.953</v>
      </c>
      <c r="CJ246">
        <v>0.9799968</v>
      </c>
      <c r="CK246">
        <v>2.0003429999999999E-2</v>
      </c>
      <c r="CL246">
        <v>0</v>
      </c>
      <c r="CM246">
        <v>2.5902500000000002</v>
      </c>
      <c r="CN246">
        <v>0</v>
      </c>
      <c r="CO246">
        <v>3782.9169999999999</v>
      </c>
      <c r="CP246">
        <v>16704.98</v>
      </c>
      <c r="CQ246">
        <v>46.287199999999999</v>
      </c>
      <c r="CR246">
        <v>49</v>
      </c>
      <c r="CS246">
        <v>47.555799999999998</v>
      </c>
      <c r="CT246">
        <v>46.561999999999998</v>
      </c>
      <c r="CU246">
        <v>45.375</v>
      </c>
      <c r="CV246">
        <v>1959.95</v>
      </c>
      <c r="CW246">
        <v>40.01</v>
      </c>
      <c r="CX246">
        <v>0</v>
      </c>
      <c r="CY246">
        <v>1651548108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3.5000000000000003E-2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-49.3442425</v>
      </c>
      <c r="DO246">
        <v>-1.28356885553467</v>
      </c>
      <c r="DP246">
        <v>0.37943416747012898</v>
      </c>
      <c r="DQ246">
        <v>0</v>
      </c>
      <c r="DR246">
        <v>1.8475405</v>
      </c>
      <c r="DS246">
        <v>-2.08777485928687E-2</v>
      </c>
      <c r="DT246">
        <v>1.0023603132107701E-2</v>
      </c>
      <c r="DU246">
        <v>1</v>
      </c>
      <c r="DV246">
        <v>1</v>
      </c>
      <c r="DW246">
        <v>2</v>
      </c>
      <c r="DX246" t="s">
        <v>383</v>
      </c>
      <c r="DY246">
        <v>2.8285999999999998</v>
      </c>
      <c r="DZ246">
        <v>2.6395200000000001</v>
      </c>
      <c r="EA246">
        <v>0.19653200000000001</v>
      </c>
      <c r="EB246">
        <v>0.19958600000000001</v>
      </c>
      <c r="EC246">
        <v>7.7542799999999995E-2</v>
      </c>
      <c r="ED246">
        <v>7.3054800000000003E-2</v>
      </c>
      <c r="EE246">
        <v>22375.7</v>
      </c>
      <c r="EF246">
        <v>19484.3</v>
      </c>
      <c r="EG246">
        <v>24953.3</v>
      </c>
      <c r="EH246">
        <v>23727.8</v>
      </c>
      <c r="EI246">
        <v>39334.5</v>
      </c>
      <c r="EJ246">
        <v>36443</v>
      </c>
      <c r="EK246">
        <v>45154</v>
      </c>
      <c r="EL246">
        <v>42372.6</v>
      </c>
      <c r="EM246">
        <v>1.7391000000000001</v>
      </c>
      <c r="EN246">
        <v>2.0615999999999999</v>
      </c>
      <c r="EO246">
        <v>-1.5176800000000001E-2</v>
      </c>
      <c r="EP246">
        <v>0</v>
      </c>
      <c r="EQ246">
        <v>25.319700000000001</v>
      </c>
      <c r="ER246">
        <v>999.9</v>
      </c>
      <c r="ES246">
        <v>32.340000000000003</v>
      </c>
      <c r="ET246">
        <v>39.932000000000002</v>
      </c>
      <c r="EU246">
        <v>32.566099999999999</v>
      </c>
      <c r="EV246">
        <v>51.750900000000001</v>
      </c>
      <c r="EW246">
        <v>29.455100000000002</v>
      </c>
      <c r="EX246">
        <v>2</v>
      </c>
      <c r="EY246">
        <v>0.29766500000000001</v>
      </c>
      <c r="EZ246">
        <v>4.7403199999999996</v>
      </c>
      <c r="FA246">
        <v>20.179500000000001</v>
      </c>
      <c r="FB246">
        <v>5.23421</v>
      </c>
      <c r="FC246">
        <v>11.992000000000001</v>
      </c>
      <c r="FD246">
        <v>4.9557500000000001</v>
      </c>
      <c r="FE246">
        <v>3.3039999999999998</v>
      </c>
      <c r="FF246">
        <v>348.3</v>
      </c>
      <c r="FG246">
        <v>9999</v>
      </c>
      <c r="FH246">
        <v>9999</v>
      </c>
      <c r="FI246">
        <v>6263.2</v>
      </c>
      <c r="FJ246">
        <v>1.8681399999999999</v>
      </c>
      <c r="FK246">
        <v>1.8640000000000001</v>
      </c>
      <c r="FL246">
        <v>1.8713500000000001</v>
      </c>
      <c r="FM246">
        <v>1.8625400000000001</v>
      </c>
      <c r="FN246">
        <v>1.86188</v>
      </c>
      <c r="FO246">
        <v>1.8682399999999999</v>
      </c>
      <c r="FP246">
        <v>1.8583700000000001</v>
      </c>
      <c r="FQ246">
        <v>1.8646199999999999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8.06</v>
      </c>
      <c r="GF246">
        <v>0.30570000000000003</v>
      </c>
      <c r="GG246">
        <v>1.5888367920270901</v>
      </c>
      <c r="GH246">
        <v>4.7671702753221603E-3</v>
      </c>
      <c r="GI246">
        <v>-2.2125445796511702E-6</v>
      </c>
      <c r="GJ246">
        <v>8.4011376092462001E-10</v>
      </c>
      <c r="GK246">
        <v>-6.0944756582233202E-2</v>
      </c>
      <c r="GL246">
        <v>-8.7290647325877699E-3</v>
      </c>
      <c r="GM246">
        <v>1.43137740804298E-3</v>
      </c>
      <c r="GN246">
        <v>-1.08861914993027E-5</v>
      </c>
      <c r="GO246">
        <v>12</v>
      </c>
      <c r="GP246">
        <v>2219</v>
      </c>
      <c r="GQ246">
        <v>4</v>
      </c>
      <c r="GR246">
        <v>38</v>
      </c>
      <c r="GS246">
        <v>3053.4</v>
      </c>
      <c r="GT246">
        <v>3053.4</v>
      </c>
      <c r="GU246">
        <v>4.2285199999999996</v>
      </c>
      <c r="GV246">
        <v>2.3596200000000001</v>
      </c>
      <c r="GW246">
        <v>1.9982899999999999</v>
      </c>
      <c r="GX246">
        <v>2.7002000000000002</v>
      </c>
      <c r="GY246">
        <v>2.0935100000000002</v>
      </c>
      <c r="GZ246">
        <v>2.4169900000000002</v>
      </c>
      <c r="HA246">
        <v>44.809600000000003</v>
      </c>
      <c r="HB246">
        <v>13.361499999999999</v>
      </c>
      <c r="HC246">
        <v>18</v>
      </c>
      <c r="HD246">
        <v>426.255</v>
      </c>
      <c r="HE246">
        <v>639.673</v>
      </c>
      <c r="HF246">
        <v>20.6249</v>
      </c>
      <c r="HG246">
        <v>31.246300000000002</v>
      </c>
      <c r="HH246">
        <v>30</v>
      </c>
      <c r="HI246">
        <v>31.421800000000001</v>
      </c>
      <c r="HJ246">
        <v>31.378599999999999</v>
      </c>
      <c r="HK246">
        <v>84.639300000000006</v>
      </c>
      <c r="HL246">
        <v>45.225000000000001</v>
      </c>
      <c r="HM246">
        <v>0</v>
      </c>
      <c r="HN246">
        <v>20.556799999999999</v>
      </c>
      <c r="HO246">
        <v>1905.96</v>
      </c>
      <c r="HP246">
        <v>20.007400000000001</v>
      </c>
      <c r="HQ246">
        <v>95.534099999999995</v>
      </c>
      <c r="HR246">
        <v>99.5822</v>
      </c>
    </row>
    <row r="247" spans="1:226" x14ac:dyDescent="0.2">
      <c r="A247">
        <v>231</v>
      </c>
      <c r="B247">
        <v>1657481328.5999999</v>
      </c>
      <c r="C247">
        <v>2059.5999999046298</v>
      </c>
      <c r="D247" t="s">
        <v>821</v>
      </c>
      <c r="E247" t="s">
        <v>822</v>
      </c>
      <c r="F247">
        <v>5</v>
      </c>
      <c r="G247" t="s">
        <v>596</v>
      </c>
      <c r="H247" t="s">
        <v>354</v>
      </c>
      <c r="I247">
        <v>1657481326.0999999</v>
      </c>
      <c r="J247">
        <f t="shared" si="102"/>
        <v>4.079217746290045E-3</v>
      </c>
      <c r="K247">
        <f t="shared" si="103"/>
        <v>4.0792177462900447</v>
      </c>
      <c r="L247">
        <f t="shared" si="104"/>
        <v>54.31418671698998</v>
      </c>
      <c r="M247">
        <f t="shared" si="105"/>
        <v>1847.38222222222</v>
      </c>
      <c r="N247">
        <f t="shared" si="106"/>
        <v>1314.8857170590591</v>
      </c>
      <c r="O247">
        <f t="shared" si="107"/>
        <v>96.48876122691992</v>
      </c>
      <c r="P247">
        <f t="shared" si="108"/>
        <v>135.56434587603798</v>
      </c>
      <c r="Q247">
        <f t="shared" si="109"/>
        <v>0.18752389312014567</v>
      </c>
      <c r="R247">
        <f t="shared" si="110"/>
        <v>3.2862519550172467</v>
      </c>
      <c r="S247">
        <f t="shared" si="111"/>
        <v>0.18177554342175914</v>
      </c>
      <c r="T247">
        <f t="shared" si="112"/>
        <v>0.11411150284750049</v>
      </c>
      <c r="U247">
        <f t="shared" si="113"/>
        <v>321.51577142652405</v>
      </c>
      <c r="V247">
        <f t="shared" si="114"/>
        <v>25.939482676402946</v>
      </c>
      <c r="W247">
        <f t="shared" si="115"/>
        <v>25.0751555555556</v>
      </c>
      <c r="X247">
        <f t="shared" si="116"/>
        <v>3.1939527138443147</v>
      </c>
      <c r="Y247">
        <f t="shared" si="117"/>
        <v>49.788435686358675</v>
      </c>
      <c r="Z247">
        <f t="shared" si="118"/>
        <v>1.6009948964400169</v>
      </c>
      <c r="AA247">
        <f t="shared" si="119"/>
        <v>3.2155958996692617</v>
      </c>
      <c r="AB247">
        <f t="shared" si="120"/>
        <v>1.5929578174042978</v>
      </c>
      <c r="AC247">
        <f t="shared" si="121"/>
        <v>-179.89350261139097</v>
      </c>
      <c r="AD247">
        <f t="shared" si="122"/>
        <v>20.088929768269391</v>
      </c>
      <c r="AE247">
        <f t="shared" si="123"/>
        <v>1.294768996458723</v>
      </c>
      <c r="AF247">
        <f t="shared" si="124"/>
        <v>163.00596757986122</v>
      </c>
      <c r="AG247">
        <f t="shared" si="125"/>
        <v>101.66816358262361</v>
      </c>
      <c r="AH247">
        <f t="shared" si="126"/>
        <v>4.1182507382424571</v>
      </c>
      <c r="AI247">
        <f t="shared" si="127"/>
        <v>54.31418671698998</v>
      </c>
      <c r="AJ247">
        <v>1933.46171098124</v>
      </c>
      <c r="AK247">
        <v>1895.2416363636401</v>
      </c>
      <c r="AL247">
        <v>3.3840984523644901</v>
      </c>
      <c r="AM247">
        <v>66.223710753450206</v>
      </c>
      <c r="AN247">
        <f t="shared" si="128"/>
        <v>4.0792177462900447</v>
      </c>
      <c r="AO247">
        <v>20.002079355504499</v>
      </c>
      <c r="AP247">
        <v>21.812485314685301</v>
      </c>
      <c r="AQ247">
        <v>-2.8143239951667E-3</v>
      </c>
      <c r="AR247">
        <v>78.858647777801593</v>
      </c>
      <c r="AS247">
        <v>17</v>
      </c>
      <c r="AT247">
        <v>3</v>
      </c>
      <c r="AU247">
        <f t="shared" si="129"/>
        <v>1</v>
      </c>
      <c r="AV247">
        <f t="shared" si="130"/>
        <v>0</v>
      </c>
      <c r="AW247">
        <f t="shared" si="131"/>
        <v>38769.794904083392</v>
      </c>
      <c r="AX247">
        <f t="shared" si="132"/>
        <v>1999.9977777777799</v>
      </c>
      <c r="AY247">
        <f t="shared" si="133"/>
        <v>1681.1981986665946</v>
      </c>
      <c r="AZ247">
        <f t="shared" si="134"/>
        <v>0.84060003333333344</v>
      </c>
      <c r="BA247">
        <f t="shared" si="135"/>
        <v>0.16075806433333334</v>
      </c>
      <c r="BB247">
        <v>2.2519999999999998</v>
      </c>
      <c r="BC247">
        <v>0.5</v>
      </c>
      <c r="BD247" t="s">
        <v>355</v>
      </c>
      <c r="BE247">
        <v>2</v>
      </c>
      <c r="BF247" t="b">
        <v>1</v>
      </c>
      <c r="BG247">
        <v>1657481326.0999999</v>
      </c>
      <c r="BH247">
        <v>1847.38222222222</v>
      </c>
      <c r="BI247">
        <v>1896.60222222222</v>
      </c>
      <c r="BJ247">
        <v>21.817311111111099</v>
      </c>
      <c r="BK247">
        <v>20.002844444444399</v>
      </c>
      <c r="BL247">
        <v>1839.2833333333299</v>
      </c>
      <c r="BM247">
        <v>21.5120222222222</v>
      </c>
      <c r="BN247">
        <v>499.97944444444403</v>
      </c>
      <c r="BO247">
        <v>73.358055555555595</v>
      </c>
      <c r="BP247">
        <v>2.3805677777777801E-2</v>
      </c>
      <c r="BQ247">
        <v>25.1885444444444</v>
      </c>
      <c r="BR247">
        <v>25.0751555555556</v>
      </c>
      <c r="BS247">
        <v>999.9</v>
      </c>
      <c r="BT247">
        <v>0</v>
      </c>
      <c r="BU247">
        <v>0</v>
      </c>
      <c r="BV247">
        <v>9931.8044444444495</v>
      </c>
      <c r="BW247">
        <v>0</v>
      </c>
      <c r="BX247">
        <v>2054.1577777777802</v>
      </c>
      <c r="BY247">
        <v>-49.218933333333297</v>
      </c>
      <c r="BZ247">
        <v>1888.5855555555599</v>
      </c>
      <c r="CA247">
        <v>1935.31222222222</v>
      </c>
      <c r="CB247">
        <v>1.81446333333333</v>
      </c>
      <c r="CC247">
        <v>1896.60222222222</v>
      </c>
      <c r="CD247">
        <v>20.002844444444399</v>
      </c>
      <c r="CE247">
        <v>1.6004766666666701</v>
      </c>
      <c r="CF247">
        <v>1.4673711111111101</v>
      </c>
      <c r="CG247">
        <v>13.9634</v>
      </c>
      <c r="CH247">
        <v>12.6323555555556</v>
      </c>
      <c r="CI247">
        <v>1999.9977777777799</v>
      </c>
      <c r="CJ247">
        <v>0.97999800000000004</v>
      </c>
      <c r="CK247">
        <v>2.0002499999999999E-2</v>
      </c>
      <c r="CL247">
        <v>0</v>
      </c>
      <c r="CM247">
        <v>2.55941111111111</v>
      </c>
      <c r="CN247">
        <v>0</v>
      </c>
      <c r="CO247">
        <v>3780.41</v>
      </c>
      <c r="CP247">
        <v>16705.366666666701</v>
      </c>
      <c r="CQ247">
        <v>46.311999999999998</v>
      </c>
      <c r="CR247">
        <v>49</v>
      </c>
      <c r="CS247">
        <v>47.561999999999998</v>
      </c>
      <c r="CT247">
        <v>46.561999999999998</v>
      </c>
      <c r="CU247">
        <v>45.402555555555601</v>
      </c>
      <c r="CV247">
        <v>1959.9977777777799</v>
      </c>
      <c r="CW247">
        <v>40.002222222222201</v>
      </c>
      <c r="CX247">
        <v>0</v>
      </c>
      <c r="CY247">
        <v>1651548112.8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3.5000000000000003E-2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-49.353507499999999</v>
      </c>
      <c r="DO247">
        <v>-1.6738592870543401</v>
      </c>
      <c r="DP247">
        <v>0.420118395447938</v>
      </c>
      <c r="DQ247">
        <v>0</v>
      </c>
      <c r="DR247">
        <v>1.8421257499999999</v>
      </c>
      <c r="DS247">
        <v>-0.12308589118199</v>
      </c>
      <c r="DT247">
        <v>1.59610193733828E-2</v>
      </c>
      <c r="DU247">
        <v>0</v>
      </c>
      <c r="DV247">
        <v>0</v>
      </c>
      <c r="DW247">
        <v>2</v>
      </c>
      <c r="DX247" t="s">
        <v>357</v>
      </c>
      <c r="DY247">
        <v>2.8283</v>
      </c>
      <c r="DZ247">
        <v>2.6398199999999998</v>
      </c>
      <c r="EA247">
        <v>0.19756299999999999</v>
      </c>
      <c r="EB247">
        <v>0.200518</v>
      </c>
      <c r="EC247">
        <v>7.7506800000000001E-2</v>
      </c>
      <c r="ED247">
        <v>7.3061299999999996E-2</v>
      </c>
      <c r="EE247">
        <v>22347.1</v>
      </c>
      <c r="EF247">
        <v>19461.599999999999</v>
      </c>
      <c r="EG247">
        <v>24953.5</v>
      </c>
      <c r="EH247">
        <v>23727.8</v>
      </c>
      <c r="EI247">
        <v>39336.5</v>
      </c>
      <c r="EJ247">
        <v>36442.6</v>
      </c>
      <c r="EK247">
        <v>45154.6</v>
      </c>
      <c r="EL247">
        <v>42372.4</v>
      </c>
      <c r="EM247">
        <v>1.7388999999999999</v>
      </c>
      <c r="EN247">
        <v>2.0619000000000001</v>
      </c>
      <c r="EO247">
        <v>-1.5944199999999999E-2</v>
      </c>
      <c r="EP247">
        <v>0</v>
      </c>
      <c r="EQ247">
        <v>25.335799999999999</v>
      </c>
      <c r="ER247">
        <v>999.9</v>
      </c>
      <c r="ES247">
        <v>32.340000000000003</v>
      </c>
      <c r="ET247">
        <v>39.932000000000002</v>
      </c>
      <c r="EU247">
        <v>32.564500000000002</v>
      </c>
      <c r="EV247">
        <v>52.3309</v>
      </c>
      <c r="EW247">
        <v>29.5913</v>
      </c>
      <c r="EX247">
        <v>2</v>
      </c>
      <c r="EY247">
        <v>0.29777399999999998</v>
      </c>
      <c r="EZ247">
        <v>4.8635000000000002</v>
      </c>
      <c r="FA247">
        <v>20.175899999999999</v>
      </c>
      <c r="FB247">
        <v>5.2336099999999997</v>
      </c>
      <c r="FC247">
        <v>11.992000000000001</v>
      </c>
      <c r="FD247">
        <v>4.9557000000000002</v>
      </c>
      <c r="FE247">
        <v>3.3039499999999999</v>
      </c>
      <c r="FF247">
        <v>348.3</v>
      </c>
      <c r="FG247">
        <v>9999</v>
      </c>
      <c r="FH247">
        <v>9999</v>
      </c>
      <c r="FI247">
        <v>6263.5</v>
      </c>
      <c r="FJ247">
        <v>1.8681399999999999</v>
      </c>
      <c r="FK247">
        <v>1.86398</v>
      </c>
      <c r="FL247">
        <v>1.8713500000000001</v>
      </c>
      <c r="FM247">
        <v>1.86252</v>
      </c>
      <c r="FN247">
        <v>1.86188</v>
      </c>
      <c r="FO247">
        <v>1.8682300000000001</v>
      </c>
      <c r="FP247">
        <v>1.8583700000000001</v>
      </c>
      <c r="FQ247">
        <v>1.8646199999999999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8.14</v>
      </c>
      <c r="GF247">
        <v>0.30509999999999998</v>
      </c>
      <c r="GG247">
        <v>1.5888367920270901</v>
      </c>
      <c r="GH247">
        <v>4.7671702753221603E-3</v>
      </c>
      <c r="GI247">
        <v>-2.2125445796511702E-6</v>
      </c>
      <c r="GJ247">
        <v>8.4011376092462001E-10</v>
      </c>
      <c r="GK247">
        <v>-6.0944756582233202E-2</v>
      </c>
      <c r="GL247">
        <v>-8.7290647325877699E-3</v>
      </c>
      <c r="GM247">
        <v>1.43137740804298E-3</v>
      </c>
      <c r="GN247">
        <v>-1.08861914993027E-5</v>
      </c>
      <c r="GO247">
        <v>12</v>
      </c>
      <c r="GP247">
        <v>2219</v>
      </c>
      <c r="GQ247">
        <v>4</v>
      </c>
      <c r="GR247">
        <v>38</v>
      </c>
      <c r="GS247">
        <v>3053.5</v>
      </c>
      <c r="GT247">
        <v>3053.5</v>
      </c>
      <c r="GU247">
        <v>4.2541500000000001</v>
      </c>
      <c r="GV247">
        <v>2.36084</v>
      </c>
      <c r="GW247">
        <v>1.9982899999999999</v>
      </c>
      <c r="GX247">
        <v>2.7002000000000002</v>
      </c>
      <c r="GY247">
        <v>2.0935100000000002</v>
      </c>
      <c r="GZ247">
        <v>2.4157700000000002</v>
      </c>
      <c r="HA247">
        <v>44.837699999999998</v>
      </c>
      <c r="HB247">
        <v>13.3528</v>
      </c>
      <c r="HC247">
        <v>18</v>
      </c>
      <c r="HD247">
        <v>426.096</v>
      </c>
      <c r="HE247">
        <v>639.84299999999996</v>
      </c>
      <c r="HF247">
        <v>20.569500000000001</v>
      </c>
      <c r="HG247">
        <v>31.241199999999999</v>
      </c>
      <c r="HH247">
        <v>30.0002</v>
      </c>
      <c r="HI247">
        <v>31.415400000000002</v>
      </c>
      <c r="HJ247">
        <v>31.371500000000001</v>
      </c>
      <c r="HK247">
        <v>85.133099999999999</v>
      </c>
      <c r="HL247">
        <v>45.225000000000001</v>
      </c>
      <c r="HM247">
        <v>0</v>
      </c>
      <c r="HN247">
        <v>20.482099999999999</v>
      </c>
      <c r="HO247">
        <v>1926.22</v>
      </c>
      <c r="HP247">
        <v>20.025600000000001</v>
      </c>
      <c r="HQ247">
        <v>95.5351</v>
      </c>
      <c r="HR247">
        <v>99.581900000000005</v>
      </c>
    </row>
    <row r="248" spans="1:226" x14ac:dyDescent="0.2">
      <c r="A248">
        <v>232</v>
      </c>
      <c r="B248">
        <v>1657481333.5999999</v>
      </c>
      <c r="C248">
        <v>2064.5999999046298</v>
      </c>
      <c r="D248" t="s">
        <v>823</v>
      </c>
      <c r="E248" t="s">
        <v>824</v>
      </c>
      <c r="F248">
        <v>5</v>
      </c>
      <c r="G248" t="s">
        <v>596</v>
      </c>
      <c r="H248" t="s">
        <v>354</v>
      </c>
      <c r="I248">
        <v>1657481330.8</v>
      </c>
      <c r="J248">
        <f t="shared" si="102"/>
        <v>4.0721788099549704E-3</v>
      </c>
      <c r="K248">
        <f t="shared" si="103"/>
        <v>4.0721788099549707</v>
      </c>
      <c r="L248">
        <f t="shared" si="104"/>
        <v>54.181988115817674</v>
      </c>
      <c r="M248">
        <f t="shared" si="105"/>
        <v>1862.5429999999999</v>
      </c>
      <c r="N248">
        <f t="shared" si="106"/>
        <v>1329.2166356383768</v>
      </c>
      <c r="O248">
        <f t="shared" si="107"/>
        <v>97.540364448994296</v>
      </c>
      <c r="P248">
        <f t="shared" si="108"/>
        <v>136.67683517568364</v>
      </c>
      <c r="Q248">
        <f t="shared" si="109"/>
        <v>0.18694063646350953</v>
      </c>
      <c r="R248">
        <f t="shared" si="110"/>
        <v>3.2994018740002407</v>
      </c>
      <c r="S248">
        <f t="shared" si="111"/>
        <v>0.18124942714674003</v>
      </c>
      <c r="T248">
        <f t="shared" si="112"/>
        <v>0.11377779188885387</v>
      </c>
      <c r="U248">
        <f t="shared" si="113"/>
        <v>321.51344639999996</v>
      </c>
      <c r="V248">
        <f t="shared" si="114"/>
        <v>25.936764177738016</v>
      </c>
      <c r="W248">
        <f t="shared" si="115"/>
        <v>25.080259999999999</v>
      </c>
      <c r="X248">
        <f t="shared" si="116"/>
        <v>3.1949242850242139</v>
      </c>
      <c r="Y248">
        <f t="shared" si="117"/>
        <v>49.765170249601134</v>
      </c>
      <c r="Z248">
        <f t="shared" si="118"/>
        <v>1.6001005931107926</v>
      </c>
      <c r="AA248">
        <f t="shared" si="119"/>
        <v>3.215302158287336</v>
      </c>
      <c r="AB248">
        <f t="shared" si="120"/>
        <v>1.5948236919134213</v>
      </c>
      <c r="AC248">
        <f t="shared" si="121"/>
        <v>-179.58308551901419</v>
      </c>
      <c r="AD248">
        <f t="shared" si="122"/>
        <v>18.988407521470329</v>
      </c>
      <c r="AE248">
        <f t="shared" si="123"/>
        <v>1.2189825105349292</v>
      </c>
      <c r="AF248">
        <f t="shared" si="124"/>
        <v>162.13775091299104</v>
      </c>
      <c r="AG248">
        <f t="shared" si="125"/>
        <v>101.24945917153144</v>
      </c>
      <c r="AH248">
        <f t="shared" si="126"/>
        <v>4.0966241098192571</v>
      </c>
      <c r="AI248">
        <f t="shared" si="127"/>
        <v>54.181988115817674</v>
      </c>
      <c r="AJ248">
        <v>1949.5225282971901</v>
      </c>
      <c r="AK248">
        <v>1911.7023636363599</v>
      </c>
      <c r="AL248">
        <v>3.2971758533742701</v>
      </c>
      <c r="AM248">
        <v>66.223710753450206</v>
      </c>
      <c r="AN248">
        <f t="shared" si="128"/>
        <v>4.0721788099549707</v>
      </c>
      <c r="AO248">
        <v>20.002026807155801</v>
      </c>
      <c r="AP248">
        <v>21.799334965035001</v>
      </c>
      <c r="AQ248">
        <v>-6.5347278481403396E-4</v>
      </c>
      <c r="AR248">
        <v>78.858647777801593</v>
      </c>
      <c r="AS248">
        <v>17</v>
      </c>
      <c r="AT248">
        <v>3</v>
      </c>
      <c r="AU248">
        <f t="shared" si="129"/>
        <v>1</v>
      </c>
      <c r="AV248">
        <f t="shared" si="130"/>
        <v>0</v>
      </c>
      <c r="AW248">
        <f t="shared" si="131"/>
        <v>38974.840911154963</v>
      </c>
      <c r="AX248">
        <f t="shared" si="132"/>
        <v>1999.9839999999999</v>
      </c>
      <c r="AY248">
        <f t="shared" si="133"/>
        <v>1681.1865599999999</v>
      </c>
      <c r="AZ248">
        <f t="shared" si="134"/>
        <v>0.84060000480003838</v>
      </c>
      <c r="BA248">
        <f t="shared" si="135"/>
        <v>0.1607580092640741</v>
      </c>
      <c r="BB248">
        <v>2.2519999999999998</v>
      </c>
      <c r="BC248">
        <v>0.5</v>
      </c>
      <c r="BD248" t="s">
        <v>355</v>
      </c>
      <c r="BE248">
        <v>2</v>
      </c>
      <c r="BF248" t="b">
        <v>1</v>
      </c>
      <c r="BG248">
        <v>1657481330.8</v>
      </c>
      <c r="BH248">
        <v>1862.5429999999999</v>
      </c>
      <c r="BI248">
        <v>1911.586</v>
      </c>
      <c r="BJ248">
        <v>21.805129999999998</v>
      </c>
      <c r="BK248">
        <v>20.000109999999999</v>
      </c>
      <c r="BL248">
        <v>1854.366</v>
      </c>
      <c r="BM248">
        <v>21.500260000000001</v>
      </c>
      <c r="BN248">
        <v>499.96300000000002</v>
      </c>
      <c r="BO248">
        <v>73.358699999999999</v>
      </c>
      <c r="BP248">
        <v>2.3141479999999999E-2</v>
      </c>
      <c r="BQ248">
        <v>25.187010000000001</v>
      </c>
      <c r="BR248">
        <v>25.080259999999999</v>
      </c>
      <c r="BS248">
        <v>999.9</v>
      </c>
      <c r="BT248">
        <v>0</v>
      </c>
      <c r="BU248">
        <v>0</v>
      </c>
      <c r="BV248">
        <v>9986.375</v>
      </c>
      <c r="BW248">
        <v>0</v>
      </c>
      <c r="BX248">
        <v>2054.5329999999999</v>
      </c>
      <c r="BY248">
        <v>-49.042670000000001</v>
      </c>
      <c r="BZ248">
        <v>1904.0630000000001</v>
      </c>
      <c r="CA248">
        <v>1950.6</v>
      </c>
      <c r="CB248">
        <v>1.8050060000000001</v>
      </c>
      <c r="CC248">
        <v>1911.586</v>
      </c>
      <c r="CD248">
        <v>20.000109999999999</v>
      </c>
      <c r="CE248">
        <v>1.5995950000000001</v>
      </c>
      <c r="CF248">
        <v>1.467184</v>
      </c>
      <c r="CG248">
        <v>13.95491</v>
      </c>
      <c r="CH248">
        <v>12.6304</v>
      </c>
      <c r="CI248">
        <v>1999.9839999999999</v>
      </c>
      <c r="CJ248">
        <v>0.97999800000000004</v>
      </c>
      <c r="CK248">
        <v>2.0002499999999999E-2</v>
      </c>
      <c r="CL248">
        <v>0</v>
      </c>
      <c r="CM248">
        <v>2.5718200000000002</v>
      </c>
      <c r="CN248">
        <v>0</v>
      </c>
      <c r="CO248">
        <v>3783.489</v>
      </c>
      <c r="CP248">
        <v>16705.25</v>
      </c>
      <c r="CQ248">
        <v>46.311999999999998</v>
      </c>
      <c r="CR248">
        <v>49.055799999999998</v>
      </c>
      <c r="CS248">
        <v>47.587200000000003</v>
      </c>
      <c r="CT248">
        <v>46.599800000000002</v>
      </c>
      <c r="CU248">
        <v>45.430799999999998</v>
      </c>
      <c r="CV248">
        <v>1959.9839999999999</v>
      </c>
      <c r="CW248">
        <v>40</v>
      </c>
      <c r="CX248">
        <v>0</v>
      </c>
      <c r="CY248">
        <v>1651548118.2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3.5000000000000003E-2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-49.336120000000001</v>
      </c>
      <c r="DO248">
        <v>1.73370506566607</v>
      </c>
      <c r="DP248">
        <v>0.41327121857201699</v>
      </c>
      <c r="DQ248">
        <v>0</v>
      </c>
      <c r="DR248">
        <v>1.83163125</v>
      </c>
      <c r="DS248">
        <v>-0.21669669793621399</v>
      </c>
      <c r="DT248">
        <v>2.1024725466400301E-2</v>
      </c>
      <c r="DU248">
        <v>0</v>
      </c>
      <c r="DV248">
        <v>0</v>
      </c>
      <c r="DW248">
        <v>2</v>
      </c>
      <c r="DX248" t="s">
        <v>357</v>
      </c>
      <c r="DY248">
        <v>2.8285100000000001</v>
      </c>
      <c r="DZ248">
        <v>2.6399599999999999</v>
      </c>
      <c r="EA248">
        <v>0.19856099999999999</v>
      </c>
      <c r="EB248">
        <v>0.20152999999999999</v>
      </c>
      <c r="EC248">
        <v>7.7472399999999997E-2</v>
      </c>
      <c r="ED248">
        <v>7.3043200000000003E-2</v>
      </c>
      <c r="EE248">
        <v>22319.599999999999</v>
      </c>
      <c r="EF248">
        <v>19437</v>
      </c>
      <c r="EG248">
        <v>24953.8</v>
      </c>
      <c r="EH248">
        <v>23727.8</v>
      </c>
      <c r="EI248">
        <v>39338.9</v>
      </c>
      <c r="EJ248">
        <v>36443.300000000003</v>
      </c>
      <c r="EK248">
        <v>45155.6</v>
      </c>
      <c r="EL248">
        <v>42372.3</v>
      </c>
      <c r="EM248">
        <v>1.7390000000000001</v>
      </c>
      <c r="EN248">
        <v>2.0617700000000001</v>
      </c>
      <c r="EO248">
        <v>-1.6517899999999999E-2</v>
      </c>
      <c r="EP248">
        <v>0</v>
      </c>
      <c r="EQ248">
        <v>25.352699999999999</v>
      </c>
      <c r="ER248">
        <v>999.9</v>
      </c>
      <c r="ES248">
        <v>32.316000000000003</v>
      </c>
      <c r="ET248">
        <v>39.942</v>
      </c>
      <c r="EU248">
        <v>32.560899999999997</v>
      </c>
      <c r="EV248">
        <v>52.490900000000003</v>
      </c>
      <c r="EW248">
        <v>29.599399999999999</v>
      </c>
      <c r="EX248">
        <v>2</v>
      </c>
      <c r="EY248">
        <v>0.29845500000000003</v>
      </c>
      <c r="EZ248">
        <v>5.02576</v>
      </c>
      <c r="FA248">
        <v>20.171199999999999</v>
      </c>
      <c r="FB248">
        <v>5.2337600000000002</v>
      </c>
      <c r="FC248">
        <v>11.992000000000001</v>
      </c>
      <c r="FD248">
        <v>4.9557500000000001</v>
      </c>
      <c r="FE248">
        <v>3.3039999999999998</v>
      </c>
      <c r="FF248">
        <v>348.3</v>
      </c>
      <c r="FG248">
        <v>9999</v>
      </c>
      <c r="FH248">
        <v>9999</v>
      </c>
      <c r="FI248">
        <v>6263.5</v>
      </c>
      <c r="FJ248">
        <v>1.8681300000000001</v>
      </c>
      <c r="FK248">
        <v>1.8640099999999999</v>
      </c>
      <c r="FL248">
        <v>1.87134</v>
      </c>
      <c r="FM248">
        <v>1.8625</v>
      </c>
      <c r="FN248">
        <v>1.8618699999999999</v>
      </c>
      <c r="FO248">
        <v>1.86825</v>
      </c>
      <c r="FP248">
        <v>1.8583700000000001</v>
      </c>
      <c r="FQ248">
        <v>1.8646199999999999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8.23</v>
      </c>
      <c r="GF248">
        <v>0.30459999999999998</v>
      </c>
      <c r="GG248">
        <v>1.5888367920270901</v>
      </c>
      <c r="GH248">
        <v>4.7671702753221603E-3</v>
      </c>
      <c r="GI248">
        <v>-2.2125445796511702E-6</v>
      </c>
      <c r="GJ248">
        <v>8.4011376092462001E-10</v>
      </c>
      <c r="GK248">
        <v>-6.0944756582233202E-2</v>
      </c>
      <c r="GL248">
        <v>-8.7290647325877699E-3</v>
      </c>
      <c r="GM248">
        <v>1.43137740804298E-3</v>
      </c>
      <c r="GN248">
        <v>-1.08861914993027E-5</v>
      </c>
      <c r="GO248">
        <v>12</v>
      </c>
      <c r="GP248">
        <v>2219</v>
      </c>
      <c r="GQ248">
        <v>4</v>
      </c>
      <c r="GR248">
        <v>38</v>
      </c>
      <c r="GS248">
        <v>3053.6</v>
      </c>
      <c r="GT248">
        <v>3053.6</v>
      </c>
      <c r="GU248">
        <v>4.2810100000000002</v>
      </c>
      <c r="GV248">
        <v>2.3559600000000001</v>
      </c>
      <c r="GW248">
        <v>1.9982899999999999</v>
      </c>
      <c r="GX248">
        <v>2.7002000000000002</v>
      </c>
      <c r="GY248">
        <v>2.0935100000000002</v>
      </c>
      <c r="GZ248">
        <v>2.4121100000000002</v>
      </c>
      <c r="HA248">
        <v>44.837699999999998</v>
      </c>
      <c r="HB248">
        <v>13.343999999999999</v>
      </c>
      <c r="HC248">
        <v>18</v>
      </c>
      <c r="HD248">
        <v>426.10599999999999</v>
      </c>
      <c r="HE248">
        <v>639.66099999999994</v>
      </c>
      <c r="HF248">
        <v>20.4941</v>
      </c>
      <c r="HG248">
        <v>31.236000000000001</v>
      </c>
      <c r="HH248">
        <v>30.000599999999999</v>
      </c>
      <c r="HI248">
        <v>31.408200000000001</v>
      </c>
      <c r="HJ248">
        <v>31.3642</v>
      </c>
      <c r="HK248">
        <v>85.706900000000005</v>
      </c>
      <c r="HL248">
        <v>45.225000000000001</v>
      </c>
      <c r="HM248">
        <v>0</v>
      </c>
      <c r="HN248">
        <v>20.401900000000001</v>
      </c>
      <c r="HO248">
        <v>1939.82</v>
      </c>
      <c r="HP248">
        <v>20.0426</v>
      </c>
      <c r="HQ248">
        <v>95.536900000000003</v>
      </c>
      <c r="HR248">
        <v>99.581699999999998</v>
      </c>
    </row>
    <row r="249" spans="1:226" x14ac:dyDescent="0.2">
      <c r="A249">
        <v>233</v>
      </c>
      <c r="B249">
        <v>1657481338.5999999</v>
      </c>
      <c r="C249">
        <v>2069.5999999046298</v>
      </c>
      <c r="D249" t="s">
        <v>825</v>
      </c>
      <c r="E249" t="s">
        <v>826</v>
      </c>
      <c r="F249">
        <v>5</v>
      </c>
      <c r="G249" t="s">
        <v>596</v>
      </c>
      <c r="H249" t="s">
        <v>354</v>
      </c>
      <c r="I249">
        <v>1657481336.0999999</v>
      </c>
      <c r="J249">
        <f t="shared" si="102"/>
        <v>4.0440708945899319E-3</v>
      </c>
      <c r="K249">
        <f t="shared" si="103"/>
        <v>4.0440708945899315</v>
      </c>
      <c r="L249">
        <f t="shared" si="104"/>
        <v>53.573973736562955</v>
      </c>
      <c r="M249">
        <f t="shared" si="105"/>
        <v>1880.1188888888901</v>
      </c>
      <c r="N249">
        <f t="shared" si="106"/>
        <v>1347.6755175962592</v>
      </c>
      <c r="O249">
        <f t="shared" si="107"/>
        <v>98.893906368864876</v>
      </c>
      <c r="P249">
        <f t="shared" si="108"/>
        <v>137.96518444717663</v>
      </c>
      <c r="Q249">
        <f t="shared" si="109"/>
        <v>0.18541954576449279</v>
      </c>
      <c r="R249">
        <f t="shared" si="110"/>
        <v>3.300677705624059</v>
      </c>
      <c r="S249">
        <f t="shared" si="111"/>
        <v>0.17982117659633898</v>
      </c>
      <c r="T249">
        <f t="shared" si="112"/>
        <v>0.1128771465351289</v>
      </c>
      <c r="U249">
        <f t="shared" si="113"/>
        <v>321.51138933333311</v>
      </c>
      <c r="V249">
        <f t="shared" si="114"/>
        <v>25.938130005752424</v>
      </c>
      <c r="W249">
        <f t="shared" si="115"/>
        <v>25.081700000000001</v>
      </c>
      <c r="X249">
        <f t="shared" si="116"/>
        <v>3.1951984188486531</v>
      </c>
      <c r="Y249">
        <f t="shared" si="117"/>
        <v>49.739491520072946</v>
      </c>
      <c r="Z249">
        <f t="shared" si="118"/>
        <v>1.5988085640382945</v>
      </c>
      <c r="AA249">
        <f t="shared" si="119"/>
        <v>3.2143645123373989</v>
      </c>
      <c r="AB249">
        <f t="shared" si="120"/>
        <v>1.5963898548103586</v>
      </c>
      <c r="AC249">
        <f t="shared" si="121"/>
        <v>-178.34352645141601</v>
      </c>
      <c r="AD249">
        <f t="shared" si="122"/>
        <v>17.867769280438779</v>
      </c>
      <c r="AE249">
        <f t="shared" si="123"/>
        <v>1.146578527279301</v>
      </c>
      <c r="AF249">
        <f t="shared" si="124"/>
        <v>162.18221068963518</v>
      </c>
      <c r="AG249">
        <f t="shared" si="125"/>
        <v>101.69895918629868</v>
      </c>
      <c r="AH249">
        <f t="shared" si="126"/>
        <v>4.0695068773215599</v>
      </c>
      <c r="AI249">
        <f t="shared" si="127"/>
        <v>53.573973736562955</v>
      </c>
      <c r="AJ249">
        <v>1966.6748848571499</v>
      </c>
      <c r="AK249">
        <v>1928.7526666666699</v>
      </c>
      <c r="AL249">
        <v>3.39424334501421</v>
      </c>
      <c r="AM249">
        <v>66.223710753450206</v>
      </c>
      <c r="AN249">
        <f t="shared" si="128"/>
        <v>4.0440708945899315</v>
      </c>
      <c r="AO249">
        <v>19.995771642706099</v>
      </c>
      <c r="AP249">
        <v>21.780460839160899</v>
      </c>
      <c r="AQ249">
        <v>-5.8245903847181505E-4</v>
      </c>
      <c r="AR249">
        <v>78.858647777801593</v>
      </c>
      <c r="AS249">
        <v>17</v>
      </c>
      <c r="AT249">
        <v>3</v>
      </c>
      <c r="AU249">
        <f t="shared" si="129"/>
        <v>1</v>
      </c>
      <c r="AV249">
        <f t="shared" si="130"/>
        <v>0</v>
      </c>
      <c r="AW249">
        <f t="shared" si="131"/>
        <v>38995.334193071751</v>
      </c>
      <c r="AX249">
        <f t="shared" si="132"/>
        <v>1999.9711111111101</v>
      </c>
      <c r="AY249">
        <f t="shared" si="133"/>
        <v>1681.1757333333326</v>
      </c>
      <c r="AZ249">
        <f t="shared" si="134"/>
        <v>0.84060000866679185</v>
      </c>
      <c r="BA249">
        <f t="shared" si="135"/>
        <v>0.16075801672690826</v>
      </c>
      <c r="BB249">
        <v>2.2519999999999998</v>
      </c>
      <c r="BC249">
        <v>0.5</v>
      </c>
      <c r="BD249" t="s">
        <v>355</v>
      </c>
      <c r="BE249">
        <v>2</v>
      </c>
      <c r="BF249" t="b">
        <v>1</v>
      </c>
      <c r="BG249">
        <v>1657481336.0999999</v>
      </c>
      <c r="BH249">
        <v>1880.1188888888901</v>
      </c>
      <c r="BI249">
        <v>1929.3755555555599</v>
      </c>
      <c r="BJ249">
        <v>21.7877444444444</v>
      </c>
      <c r="BK249">
        <v>19.994577777777799</v>
      </c>
      <c r="BL249">
        <v>1871.84666666667</v>
      </c>
      <c r="BM249">
        <v>21.483522222222199</v>
      </c>
      <c r="BN249">
        <v>499.94544444444398</v>
      </c>
      <c r="BO249">
        <v>73.357811111111104</v>
      </c>
      <c r="BP249">
        <v>2.3284766666666699E-2</v>
      </c>
      <c r="BQ249">
        <v>25.182111111111102</v>
      </c>
      <c r="BR249">
        <v>25.081700000000001</v>
      </c>
      <c r="BS249">
        <v>999.9</v>
      </c>
      <c r="BT249">
        <v>0</v>
      </c>
      <c r="BU249">
        <v>0</v>
      </c>
      <c r="BV249">
        <v>9991.8033333333406</v>
      </c>
      <c r="BW249">
        <v>0</v>
      </c>
      <c r="BX249">
        <v>2054.9422222222202</v>
      </c>
      <c r="BY249">
        <v>-49.257855555555601</v>
      </c>
      <c r="BZ249">
        <v>1921.99444444444</v>
      </c>
      <c r="CA249">
        <v>1968.73888888889</v>
      </c>
      <c r="CB249">
        <v>1.7931577777777801</v>
      </c>
      <c r="CC249">
        <v>1929.3755555555599</v>
      </c>
      <c r="CD249">
        <v>19.994577777777799</v>
      </c>
      <c r="CE249">
        <v>1.5983011111111101</v>
      </c>
      <c r="CF249">
        <v>1.4667588888888901</v>
      </c>
      <c r="CG249">
        <v>13.9424444444444</v>
      </c>
      <c r="CH249">
        <v>12.6259777777778</v>
      </c>
      <c r="CI249">
        <v>1999.9711111111101</v>
      </c>
      <c r="CJ249">
        <v>0.97999800000000004</v>
      </c>
      <c r="CK249">
        <v>2.0002499999999999E-2</v>
      </c>
      <c r="CL249">
        <v>0</v>
      </c>
      <c r="CM249">
        <v>2.5485555555555601</v>
      </c>
      <c r="CN249">
        <v>0</v>
      </c>
      <c r="CO249">
        <v>3780.68444444445</v>
      </c>
      <c r="CP249">
        <v>16705.166666666701</v>
      </c>
      <c r="CQ249">
        <v>46.326000000000001</v>
      </c>
      <c r="CR249">
        <v>49.076000000000001</v>
      </c>
      <c r="CS249">
        <v>47.625</v>
      </c>
      <c r="CT249">
        <v>46.625</v>
      </c>
      <c r="CU249">
        <v>45.436999999999998</v>
      </c>
      <c r="CV249">
        <v>1959.9711111111101</v>
      </c>
      <c r="CW249">
        <v>40</v>
      </c>
      <c r="CX249">
        <v>0</v>
      </c>
      <c r="CY249">
        <v>1651548123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3.5000000000000003E-2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-49.27552</v>
      </c>
      <c r="DO249">
        <v>0.91324502814266295</v>
      </c>
      <c r="DP249">
        <v>0.38053861315246301</v>
      </c>
      <c r="DQ249">
        <v>0</v>
      </c>
      <c r="DR249">
        <v>1.8159650000000001</v>
      </c>
      <c r="DS249">
        <v>-0.175032945590993</v>
      </c>
      <c r="DT249">
        <v>1.7216035693503901E-2</v>
      </c>
      <c r="DU249">
        <v>0</v>
      </c>
      <c r="DV249">
        <v>0</v>
      </c>
      <c r="DW249">
        <v>2</v>
      </c>
      <c r="DX249" t="s">
        <v>357</v>
      </c>
      <c r="DY249">
        <v>2.8286899999999999</v>
      </c>
      <c r="DZ249">
        <v>2.6390899999999999</v>
      </c>
      <c r="EA249">
        <v>0.19959299999999999</v>
      </c>
      <c r="EB249">
        <v>0.202546</v>
      </c>
      <c r="EC249">
        <v>7.7424300000000001E-2</v>
      </c>
      <c r="ED249">
        <v>7.3036100000000007E-2</v>
      </c>
      <c r="EE249">
        <v>22291.1</v>
      </c>
      <c r="EF249">
        <v>19412.2</v>
      </c>
      <c r="EG249">
        <v>24954.1</v>
      </c>
      <c r="EH249">
        <v>23727.7</v>
      </c>
      <c r="EI249">
        <v>39340.699999999997</v>
      </c>
      <c r="EJ249">
        <v>36443.599999999999</v>
      </c>
      <c r="EK249">
        <v>45155.3</v>
      </c>
      <c r="EL249">
        <v>42372.3</v>
      </c>
      <c r="EM249">
        <v>1.73925</v>
      </c>
      <c r="EN249">
        <v>2.0615999999999999</v>
      </c>
      <c r="EO249">
        <v>-1.7732399999999999E-2</v>
      </c>
      <c r="EP249">
        <v>0</v>
      </c>
      <c r="EQ249">
        <v>25.366800000000001</v>
      </c>
      <c r="ER249">
        <v>999.9</v>
      </c>
      <c r="ES249">
        <v>32.292000000000002</v>
      </c>
      <c r="ET249">
        <v>39.962000000000003</v>
      </c>
      <c r="EU249">
        <v>32.568399999999997</v>
      </c>
      <c r="EV249">
        <v>52.4709</v>
      </c>
      <c r="EW249">
        <v>29.6114</v>
      </c>
      <c r="EX249">
        <v>2</v>
      </c>
      <c r="EY249">
        <v>0.29883599999999999</v>
      </c>
      <c r="EZ249">
        <v>5.14724</v>
      </c>
      <c r="FA249">
        <v>20.1678</v>
      </c>
      <c r="FB249">
        <v>5.2336099999999997</v>
      </c>
      <c r="FC249">
        <v>11.992000000000001</v>
      </c>
      <c r="FD249">
        <v>4.9556500000000003</v>
      </c>
      <c r="FE249">
        <v>3.3039499999999999</v>
      </c>
      <c r="FF249">
        <v>348.3</v>
      </c>
      <c r="FG249">
        <v>9999</v>
      </c>
      <c r="FH249">
        <v>9999</v>
      </c>
      <c r="FI249">
        <v>6263.8</v>
      </c>
      <c r="FJ249">
        <v>1.8681399999999999</v>
      </c>
      <c r="FK249">
        <v>1.8640000000000001</v>
      </c>
      <c r="FL249">
        <v>1.87134</v>
      </c>
      <c r="FM249">
        <v>1.8625100000000001</v>
      </c>
      <c r="FN249">
        <v>1.86188</v>
      </c>
      <c r="FO249">
        <v>1.86825</v>
      </c>
      <c r="FP249">
        <v>1.8583700000000001</v>
      </c>
      <c r="FQ249">
        <v>1.8646199999999999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8.32</v>
      </c>
      <c r="GF249">
        <v>0.30380000000000001</v>
      </c>
      <c r="GG249">
        <v>1.5888367920270901</v>
      </c>
      <c r="GH249">
        <v>4.7671702753221603E-3</v>
      </c>
      <c r="GI249">
        <v>-2.2125445796511702E-6</v>
      </c>
      <c r="GJ249">
        <v>8.4011376092462001E-10</v>
      </c>
      <c r="GK249">
        <v>-6.0944756582233202E-2</v>
      </c>
      <c r="GL249">
        <v>-8.7290647325877699E-3</v>
      </c>
      <c r="GM249">
        <v>1.43137740804298E-3</v>
      </c>
      <c r="GN249">
        <v>-1.08861914993027E-5</v>
      </c>
      <c r="GO249">
        <v>12</v>
      </c>
      <c r="GP249">
        <v>2219</v>
      </c>
      <c r="GQ249">
        <v>4</v>
      </c>
      <c r="GR249">
        <v>38</v>
      </c>
      <c r="GS249">
        <v>3053.6</v>
      </c>
      <c r="GT249">
        <v>3053.6</v>
      </c>
      <c r="GU249">
        <v>4.3078599999999998</v>
      </c>
      <c r="GV249">
        <v>2.3547400000000001</v>
      </c>
      <c r="GW249">
        <v>1.9982899999999999</v>
      </c>
      <c r="GX249">
        <v>2.7002000000000002</v>
      </c>
      <c r="GY249">
        <v>2.0935100000000002</v>
      </c>
      <c r="GZ249">
        <v>2.4060100000000002</v>
      </c>
      <c r="HA249">
        <v>44.865900000000003</v>
      </c>
      <c r="HB249">
        <v>13.3352</v>
      </c>
      <c r="HC249">
        <v>18</v>
      </c>
      <c r="HD249">
        <v>426.21800000000002</v>
      </c>
      <c r="HE249">
        <v>639.44600000000003</v>
      </c>
      <c r="HF249">
        <v>20.415800000000001</v>
      </c>
      <c r="HG249">
        <v>31.2316</v>
      </c>
      <c r="HH249">
        <v>30.000599999999999</v>
      </c>
      <c r="HI249">
        <v>31.403099999999998</v>
      </c>
      <c r="HJ249">
        <v>31.357800000000001</v>
      </c>
      <c r="HK249">
        <v>86.209400000000002</v>
      </c>
      <c r="HL249">
        <v>45.225000000000001</v>
      </c>
      <c r="HM249">
        <v>0</v>
      </c>
      <c r="HN249">
        <v>20.3202</v>
      </c>
      <c r="HO249">
        <v>1959.96</v>
      </c>
      <c r="HP249">
        <v>20.080200000000001</v>
      </c>
      <c r="HQ249">
        <v>95.536900000000003</v>
      </c>
      <c r="HR249">
        <v>99.581500000000005</v>
      </c>
    </row>
    <row r="250" spans="1:226" x14ac:dyDescent="0.2">
      <c r="A250">
        <v>234</v>
      </c>
      <c r="B250">
        <v>1657481343.5999999</v>
      </c>
      <c r="C250">
        <v>2074.5999999046298</v>
      </c>
      <c r="D250" t="s">
        <v>827</v>
      </c>
      <c r="E250" t="s">
        <v>828</v>
      </c>
      <c r="F250">
        <v>5</v>
      </c>
      <c r="G250" t="s">
        <v>596</v>
      </c>
      <c r="H250" t="s">
        <v>354</v>
      </c>
      <c r="I250">
        <v>1657481340.8</v>
      </c>
      <c r="J250">
        <f t="shared" si="102"/>
        <v>3.9513426521821703E-3</v>
      </c>
      <c r="K250">
        <f t="shared" si="103"/>
        <v>3.9513426521821704</v>
      </c>
      <c r="L250">
        <f t="shared" si="104"/>
        <v>54.381118415736353</v>
      </c>
      <c r="M250">
        <f t="shared" si="105"/>
        <v>1895.703</v>
      </c>
      <c r="N250">
        <f t="shared" si="106"/>
        <v>1344.6752642197084</v>
      </c>
      <c r="O250">
        <f t="shared" si="107"/>
        <v>98.674399832107525</v>
      </c>
      <c r="P250">
        <f t="shared" si="108"/>
        <v>139.10968749281773</v>
      </c>
      <c r="Q250">
        <f t="shared" si="109"/>
        <v>0.18108937553888069</v>
      </c>
      <c r="R250">
        <f t="shared" si="110"/>
        <v>3.3014267808072075</v>
      </c>
      <c r="S250">
        <f t="shared" si="111"/>
        <v>0.17574655206820333</v>
      </c>
      <c r="T250">
        <f t="shared" si="112"/>
        <v>0.11030849609043952</v>
      </c>
      <c r="U250">
        <f t="shared" si="113"/>
        <v>321.51804993423059</v>
      </c>
      <c r="V250">
        <f t="shared" si="114"/>
        <v>25.951156477992207</v>
      </c>
      <c r="W250">
        <f t="shared" si="115"/>
        <v>25.071680000000001</v>
      </c>
      <c r="X250">
        <f t="shared" si="116"/>
        <v>3.1932913303260588</v>
      </c>
      <c r="Y250">
        <f t="shared" si="117"/>
        <v>49.717330276509941</v>
      </c>
      <c r="Z250">
        <f t="shared" si="118"/>
        <v>1.5972932533059181</v>
      </c>
      <c r="AA250">
        <f t="shared" si="119"/>
        <v>3.2127494465659088</v>
      </c>
      <c r="AB250">
        <f t="shared" si="120"/>
        <v>1.5959980770201407</v>
      </c>
      <c r="AC250">
        <f t="shared" si="121"/>
        <v>-174.25421096123372</v>
      </c>
      <c r="AD250">
        <f t="shared" si="122"/>
        <v>18.152845236695629</v>
      </c>
      <c r="AE250">
        <f t="shared" si="123"/>
        <v>1.1644994397441639</v>
      </c>
      <c r="AF250">
        <f t="shared" si="124"/>
        <v>166.5811836494367</v>
      </c>
      <c r="AG250">
        <f t="shared" si="125"/>
        <v>102.35072156071645</v>
      </c>
      <c r="AH250">
        <f t="shared" si="126"/>
        <v>4.0325326501935832</v>
      </c>
      <c r="AI250">
        <f t="shared" si="127"/>
        <v>54.381118415736353</v>
      </c>
      <c r="AJ250">
        <v>1983.87112901815</v>
      </c>
      <c r="AK250">
        <v>1945.6534545454499</v>
      </c>
      <c r="AL250">
        <v>3.3756955295066899</v>
      </c>
      <c r="AM250">
        <v>66.223710753450206</v>
      </c>
      <c r="AN250">
        <f t="shared" si="128"/>
        <v>3.9513426521821704</v>
      </c>
      <c r="AO250">
        <v>19.991658983257899</v>
      </c>
      <c r="AP250">
        <v>21.757587412587402</v>
      </c>
      <c r="AQ250">
        <v>-5.3430055379102698E-3</v>
      </c>
      <c r="AR250">
        <v>78.858647777801593</v>
      </c>
      <c r="AS250">
        <v>17</v>
      </c>
      <c r="AT250">
        <v>3</v>
      </c>
      <c r="AU250">
        <f t="shared" si="129"/>
        <v>1</v>
      </c>
      <c r="AV250">
        <f t="shared" si="130"/>
        <v>0</v>
      </c>
      <c r="AW250">
        <f t="shared" si="131"/>
        <v>39008.122446684596</v>
      </c>
      <c r="AX250">
        <f t="shared" si="132"/>
        <v>2000.01</v>
      </c>
      <c r="AY250">
        <f t="shared" si="133"/>
        <v>1681.2086351990831</v>
      </c>
      <c r="AZ250">
        <f t="shared" si="134"/>
        <v>0.84060011459896855</v>
      </c>
      <c r="BA250">
        <f t="shared" si="135"/>
        <v>0.16075822117600941</v>
      </c>
      <c r="BB250">
        <v>2.2519999999999998</v>
      </c>
      <c r="BC250">
        <v>0.5</v>
      </c>
      <c r="BD250" t="s">
        <v>355</v>
      </c>
      <c r="BE250">
        <v>2</v>
      </c>
      <c r="BF250" t="b">
        <v>1</v>
      </c>
      <c r="BG250">
        <v>1657481340.8</v>
      </c>
      <c r="BH250">
        <v>1895.703</v>
      </c>
      <c r="BI250">
        <v>1945.2460000000001</v>
      </c>
      <c r="BJ250">
        <v>21.766950000000001</v>
      </c>
      <c r="BK250">
        <v>19.990189999999998</v>
      </c>
      <c r="BL250">
        <v>1887.35</v>
      </c>
      <c r="BM250">
        <v>21.4635</v>
      </c>
      <c r="BN250">
        <v>499.98829999999998</v>
      </c>
      <c r="BO250">
        <v>73.358580000000003</v>
      </c>
      <c r="BP250">
        <v>2.3003240000000001E-2</v>
      </c>
      <c r="BQ250">
        <v>25.173670000000001</v>
      </c>
      <c r="BR250">
        <v>25.071680000000001</v>
      </c>
      <c r="BS250">
        <v>999.9</v>
      </c>
      <c r="BT250">
        <v>0</v>
      </c>
      <c r="BU250">
        <v>0</v>
      </c>
      <c r="BV250">
        <v>9994.8150000000005</v>
      </c>
      <c r="BW250">
        <v>0</v>
      </c>
      <c r="BX250">
        <v>2056.3530000000001</v>
      </c>
      <c r="BY250">
        <v>-49.542929999999998</v>
      </c>
      <c r="BZ250">
        <v>1937.885</v>
      </c>
      <c r="CA250">
        <v>1984.925</v>
      </c>
      <c r="CB250">
        <v>1.776769</v>
      </c>
      <c r="CC250">
        <v>1945.2460000000001</v>
      </c>
      <c r="CD250">
        <v>19.990189999999998</v>
      </c>
      <c r="CE250">
        <v>1.5967929999999999</v>
      </c>
      <c r="CF250">
        <v>1.4664520000000001</v>
      </c>
      <c r="CG250">
        <v>13.927899999999999</v>
      </c>
      <c r="CH250">
        <v>12.6228</v>
      </c>
      <c r="CI250">
        <v>2000.01</v>
      </c>
      <c r="CJ250">
        <v>0.97999800000000004</v>
      </c>
      <c r="CK250">
        <v>2.0002499999999999E-2</v>
      </c>
      <c r="CL250">
        <v>0</v>
      </c>
      <c r="CM250">
        <v>2.6719400000000002</v>
      </c>
      <c r="CN250">
        <v>0</v>
      </c>
      <c r="CO250">
        <v>3780.9969999999998</v>
      </c>
      <c r="CP250">
        <v>16705.5</v>
      </c>
      <c r="CQ250">
        <v>46.356099999999998</v>
      </c>
      <c r="CR250">
        <v>49.125</v>
      </c>
      <c r="CS250">
        <v>47.625</v>
      </c>
      <c r="CT250">
        <v>46.625</v>
      </c>
      <c r="CU250">
        <v>45.449599999999997</v>
      </c>
      <c r="CV250">
        <v>1960.01</v>
      </c>
      <c r="CW250">
        <v>40.008000000000003</v>
      </c>
      <c r="CX250">
        <v>0</v>
      </c>
      <c r="CY250">
        <v>1651548127.8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3.5000000000000003E-2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-49.307690000000001</v>
      </c>
      <c r="DO250">
        <v>0.102027016885572</v>
      </c>
      <c r="DP250">
        <v>0.34683021047769202</v>
      </c>
      <c r="DQ250">
        <v>0</v>
      </c>
      <c r="DR250">
        <v>1.8006737500000001</v>
      </c>
      <c r="DS250">
        <v>-0.15525872420263401</v>
      </c>
      <c r="DT250">
        <v>1.5143232430280601E-2</v>
      </c>
      <c r="DU250">
        <v>0</v>
      </c>
      <c r="DV250">
        <v>0</v>
      </c>
      <c r="DW250">
        <v>2</v>
      </c>
      <c r="DX250" t="s">
        <v>357</v>
      </c>
      <c r="DY250">
        <v>2.8287599999999999</v>
      </c>
      <c r="DZ250">
        <v>2.6398199999999998</v>
      </c>
      <c r="EA250">
        <v>0.20060800000000001</v>
      </c>
      <c r="EB250">
        <v>0.20355300000000001</v>
      </c>
      <c r="EC250">
        <v>7.7370599999999998E-2</v>
      </c>
      <c r="ED250">
        <v>7.3026599999999997E-2</v>
      </c>
      <c r="EE250">
        <v>22262.9</v>
      </c>
      <c r="EF250">
        <v>19387.7</v>
      </c>
      <c r="EG250">
        <v>24954.1</v>
      </c>
      <c r="EH250">
        <v>23727.8</v>
      </c>
      <c r="EI250">
        <v>39343.300000000003</v>
      </c>
      <c r="EJ250">
        <v>36444.1</v>
      </c>
      <c r="EK250">
        <v>45155.5</v>
      </c>
      <c r="EL250">
        <v>42372.5</v>
      </c>
      <c r="EM250">
        <v>1.73943</v>
      </c>
      <c r="EN250">
        <v>2.0617700000000001</v>
      </c>
      <c r="EO250">
        <v>-1.8820199999999999E-2</v>
      </c>
      <c r="EP250">
        <v>0</v>
      </c>
      <c r="EQ250">
        <v>25.379300000000001</v>
      </c>
      <c r="ER250">
        <v>999.9</v>
      </c>
      <c r="ES250">
        <v>32.267000000000003</v>
      </c>
      <c r="ET250">
        <v>39.991999999999997</v>
      </c>
      <c r="EU250">
        <v>32.595399999999998</v>
      </c>
      <c r="EV250">
        <v>52.570900000000002</v>
      </c>
      <c r="EW250">
        <v>29.599399999999999</v>
      </c>
      <c r="EX250">
        <v>2</v>
      </c>
      <c r="EY250">
        <v>0.29928399999999999</v>
      </c>
      <c r="EZ250">
        <v>5.2584900000000001</v>
      </c>
      <c r="FA250">
        <v>20.164400000000001</v>
      </c>
      <c r="FB250">
        <v>5.2333100000000004</v>
      </c>
      <c r="FC250">
        <v>11.992000000000001</v>
      </c>
      <c r="FD250">
        <v>4.9555499999999997</v>
      </c>
      <c r="FE250">
        <v>3.3039000000000001</v>
      </c>
      <c r="FF250">
        <v>348.3</v>
      </c>
      <c r="FG250">
        <v>9999</v>
      </c>
      <c r="FH250">
        <v>9999</v>
      </c>
      <c r="FI250">
        <v>6263.8</v>
      </c>
      <c r="FJ250">
        <v>1.8681300000000001</v>
      </c>
      <c r="FK250">
        <v>1.8640099999999999</v>
      </c>
      <c r="FL250">
        <v>1.8713599999999999</v>
      </c>
      <c r="FM250">
        <v>1.86249</v>
      </c>
      <c r="FN250">
        <v>1.86188</v>
      </c>
      <c r="FO250">
        <v>1.8682099999999999</v>
      </c>
      <c r="FP250">
        <v>1.8583700000000001</v>
      </c>
      <c r="FQ250">
        <v>1.8646199999999999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8.4</v>
      </c>
      <c r="GF250">
        <v>0.30299999999999999</v>
      </c>
      <c r="GG250">
        <v>1.5888367920270901</v>
      </c>
      <c r="GH250">
        <v>4.7671702753221603E-3</v>
      </c>
      <c r="GI250">
        <v>-2.2125445796511702E-6</v>
      </c>
      <c r="GJ250">
        <v>8.4011376092462001E-10</v>
      </c>
      <c r="GK250">
        <v>-6.0944756582233202E-2</v>
      </c>
      <c r="GL250">
        <v>-8.7290647325877699E-3</v>
      </c>
      <c r="GM250">
        <v>1.43137740804298E-3</v>
      </c>
      <c r="GN250">
        <v>-1.08861914993027E-5</v>
      </c>
      <c r="GO250">
        <v>12</v>
      </c>
      <c r="GP250">
        <v>2219</v>
      </c>
      <c r="GQ250">
        <v>4</v>
      </c>
      <c r="GR250">
        <v>38</v>
      </c>
      <c r="GS250">
        <v>3053.7</v>
      </c>
      <c r="GT250">
        <v>3053.7</v>
      </c>
      <c r="GU250">
        <v>4.3347199999999999</v>
      </c>
      <c r="GV250">
        <v>2.3559600000000001</v>
      </c>
      <c r="GW250">
        <v>1.9982899999999999</v>
      </c>
      <c r="GX250">
        <v>2.7002000000000002</v>
      </c>
      <c r="GY250">
        <v>2.0935100000000002</v>
      </c>
      <c r="GZ250">
        <v>2.3962400000000001</v>
      </c>
      <c r="HA250">
        <v>44.865900000000003</v>
      </c>
      <c r="HB250">
        <v>13.326499999999999</v>
      </c>
      <c r="HC250">
        <v>18</v>
      </c>
      <c r="HD250">
        <v>426.27100000000002</v>
      </c>
      <c r="HE250">
        <v>639.51800000000003</v>
      </c>
      <c r="HF250">
        <v>20.326899999999998</v>
      </c>
      <c r="HG250">
        <v>31.226700000000001</v>
      </c>
      <c r="HH250">
        <v>30.000599999999999</v>
      </c>
      <c r="HI250">
        <v>31.395800000000001</v>
      </c>
      <c r="HJ250">
        <v>31.351099999999999</v>
      </c>
      <c r="HK250">
        <v>86.778700000000001</v>
      </c>
      <c r="HL250">
        <v>44.950200000000002</v>
      </c>
      <c r="HM250">
        <v>0</v>
      </c>
      <c r="HN250">
        <v>20.2486</v>
      </c>
      <c r="HO250">
        <v>1973.4</v>
      </c>
      <c r="HP250">
        <v>20.113800000000001</v>
      </c>
      <c r="HQ250">
        <v>95.537300000000002</v>
      </c>
      <c r="HR250">
        <v>99.581900000000005</v>
      </c>
    </row>
    <row r="251" spans="1:226" x14ac:dyDescent="0.2">
      <c r="A251">
        <v>235</v>
      </c>
      <c r="B251">
        <v>1657481348.5999999</v>
      </c>
      <c r="C251">
        <v>2079.5999999046298</v>
      </c>
      <c r="D251" t="s">
        <v>829</v>
      </c>
      <c r="E251" t="s">
        <v>830</v>
      </c>
      <c r="F251">
        <v>5</v>
      </c>
      <c r="G251" t="s">
        <v>596</v>
      </c>
      <c r="H251" t="s">
        <v>354</v>
      </c>
      <c r="I251">
        <v>1657481346.0999999</v>
      </c>
      <c r="J251">
        <f t="shared" si="102"/>
        <v>3.9607507357180298E-3</v>
      </c>
      <c r="K251">
        <f t="shared" si="103"/>
        <v>3.96075073571803</v>
      </c>
      <c r="L251">
        <f t="shared" si="104"/>
        <v>53.989735072209427</v>
      </c>
      <c r="M251">
        <f t="shared" si="105"/>
        <v>1913.52111111111</v>
      </c>
      <c r="N251">
        <f t="shared" si="106"/>
        <v>1366.755554185906</v>
      </c>
      <c r="O251">
        <f t="shared" si="107"/>
        <v>100.29465154610243</v>
      </c>
      <c r="P251">
        <f t="shared" si="108"/>
        <v>140.41715980390677</v>
      </c>
      <c r="Q251">
        <f t="shared" si="109"/>
        <v>0.18161686624301146</v>
      </c>
      <c r="R251">
        <f t="shared" si="110"/>
        <v>3.3053128754774104</v>
      </c>
      <c r="S251">
        <f t="shared" si="111"/>
        <v>0.17624948533595697</v>
      </c>
      <c r="T251">
        <f t="shared" si="112"/>
        <v>0.11062495326164194</v>
      </c>
      <c r="U251">
        <f t="shared" si="113"/>
        <v>321.51340304662034</v>
      </c>
      <c r="V251">
        <f t="shared" si="114"/>
        <v>25.934121453434784</v>
      </c>
      <c r="W251">
        <f t="shared" si="115"/>
        <v>25.060888888888901</v>
      </c>
      <c r="X251">
        <f t="shared" si="116"/>
        <v>3.1912385901130369</v>
      </c>
      <c r="Y251">
        <f t="shared" si="117"/>
        <v>49.717424973996899</v>
      </c>
      <c r="Z251">
        <f t="shared" si="118"/>
        <v>1.5959681600198765</v>
      </c>
      <c r="AA251">
        <f t="shared" si="119"/>
        <v>3.2100780779668221</v>
      </c>
      <c r="AB251">
        <f t="shared" si="120"/>
        <v>1.5952704300931604</v>
      </c>
      <c r="AC251">
        <f t="shared" si="121"/>
        <v>-174.66910744516511</v>
      </c>
      <c r="AD251">
        <f t="shared" si="122"/>
        <v>17.607747496844411</v>
      </c>
      <c r="AE251">
        <f t="shared" si="123"/>
        <v>1.1280630303419901</v>
      </c>
      <c r="AF251">
        <f t="shared" si="124"/>
        <v>165.58010612864163</v>
      </c>
      <c r="AG251">
        <f t="shared" si="125"/>
        <v>102.48672981121109</v>
      </c>
      <c r="AH251">
        <f t="shared" si="126"/>
        <v>3.9380836214377744</v>
      </c>
      <c r="AI251">
        <f t="shared" si="127"/>
        <v>53.989735072209427</v>
      </c>
      <c r="AJ251">
        <v>2001.0656648714701</v>
      </c>
      <c r="AK251">
        <v>1962.8509090909099</v>
      </c>
      <c r="AL251">
        <v>3.42092310493359</v>
      </c>
      <c r="AM251">
        <v>66.223710753450206</v>
      </c>
      <c r="AN251">
        <f t="shared" si="128"/>
        <v>3.96075073571803</v>
      </c>
      <c r="AO251">
        <v>19.997250521221702</v>
      </c>
      <c r="AP251">
        <v>21.749011188811199</v>
      </c>
      <c r="AQ251">
        <v>-1.4282415727128199E-3</v>
      </c>
      <c r="AR251">
        <v>78.858647777801593</v>
      </c>
      <c r="AS251">
        <v>17</v>
      </c>
      <c r="AT251">
        <v>3</v>
      </c>
      <c r="AU251">
        <f t="shared" si="129"/>
        <v>1</v>
      </c>
      <c r="AV251">
        <f t="shared" si="130"/>
        <v>0</v>
      </c>
      <c r="AW251">
        <f t="shared" si="131"/>
        <v>39070.48328954415</v>
      </c>
      <c r="AX251">
        <f t="shared" si="132"/>
        <v>1999.9833333333299</v>
      </c>
      <c r="AY251">
        <f t="shared" si="133"/>
        <v>1681.1860326666399</v>
      </c>
      <c r="AZ251">
        <f t="shared" si="134"/>
        <v>0.8406000213334992</v>
      </c>
      <c r="BA251">
        <f t="shared" si="135"/>
        <v>0.16075804117365355</v>
      </c>
      <c r="BB251">
        <v>2.2519999999999998</v>
      </c>
      <c r="BC251">
        <v>0.5</v>
      </c>
      <c r="BD251" t="s">
        <v>355</v>
      </c>
      <c r="BE251">
        <v>2</v>
      </c>
      <c r="BF251" t="b">
        <v>1</v>
      </c>
      <c r="BG251">
        <v>1657481346.0999999</v>
      </c>
      <c r="BH251">
        <v>1913.52111111111</v>
      </c>
      <c r="BI251">
        <v>1963.0744444444399</v>
      </c>
      <c r="BJ251">
        <v>21.748899999999999</v>
      </c>
      <c r="BK251">
        <v>20.0137888888889</v>
      </c>
      <c r="BL251">
        <v>1905.0688888888899</v>
      </c>
      <c r="BM251">
        <v>21.446088888888902</v>
      </c>
      <c r="BN251">
        <v>500.00733333333301</v>
      </c>
      <c r="BO251">
        <v>73.358644444444494</v>
      </c>
      <c r="BP251">
        <v>2.2913244444444401E-2</v>
      </c>
      <c r="BQ251">
        <v>25.159700000000001</v>
      </c>
      <c r="BR251">
        <v>25.060888888888901</v>
      </c>
      <c r="BS251">
        <v>999.9</v>
      </c>
      <c r="BT251">
        <v>0</v>
      </c>
      <c r="BU251">
        <v>0</v>
      </c>
      <c r="BV251">
        <v>10010.9777777778</v>
      </c>
      <c r="BW251">
        <v>0</v>
      </c>
      <c r="BX251">
        <v>2057.0788888888901</v>
      </c>
      <c r="BY251">
        <v>-49.554366666666702</v>
      </c>
      <c r="BZ251">
        <v>1956.06222222222</v>
      </c>
      <c r="CA251">
        <v>2003.1666666666699</v>
      </c>
      <c r="CB251">
        <v>1.7351111111111099</v>
      </c>
      <c r="CC251">
        <v>1963.0744444444399</v>
      </c>
      <c r="CD251">
        <v>20.0137888888889</v>
      </c>
      <c r="CE251">
        <v>1.59547111111111</v>
      </c>
      <c r="CF251">
        <v>1.4681822222222201</v>
      </c>
      <c r="CG251">
        <v>13.9151222222222</v>
      </c>
      <c r="CH251">
        <v>12.640788888888901</v>
      </c>
      <c r="CI251">
        <v>1999.9833333333299</v>
      </c>
      <c r="CJ251">
        <v>0.97999800000000004</v>
      </c>
      <c r="CK251">
        <v>2.0002499999999999E-2</v>
      </c>
      <c r="CL251">
        <v>0</v>
      </c>
      <c r="CM251">
        <v>2.5158666666666698</v>
      </c>
      <c r="CN251">
        <v>0</v>
      </c>
      <c r="CO251">
        <v>3780.4622222222201</v>
      </c>
      <c r="CP251">
        <v>16705.255555555599</v>
      </c>
      <c r="CQ251">
        <v>46.375</v>
      </c>
      <c r="CR251">
        <v>49.125</v>
      </c>
      <c r="CS251">
        <v>47.652555555555601</v>
      </c>
      <c r="CT251">
        <v>46.625</v>
      </c>
      <c r="CU251">
        <v>45.485999999999997</v>
      </c>
      <c r="CV251">
        <v>1959.9833333333299</v>
      </c>
      <c r="CW251">
        <v>40.001111111111101</v>
      </c>
      <c r="CX251">
        <v>0</v>
      </c>
      <c r="CY251">
        <v>1651548133.2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3.5000000000000003E-2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-49.350054999999998</v>
      </c>
      <c r="DO251">
        <v>-2.2205853658536499</v>
      </c>
      <c r="DP251">
        <v>0.236057299135189</v>
      </c>
      <c r="DQ251">
        <v>0</v>
      </c>
      <c r="DR251">
        <v>1.77845575</v>
      </c>
      <c r="DS251">
        <v>-0.26233339587242499</v>
      </c>
      <c r="DT251">
        <v>2.6903601328400299E-2</v>
      </c>
      <c r="DU251">
        <v>0</v>
      </c>
      <c r="DV251">
        <v>0</v>
      </c>
      <c r="DW251">
        <v>2</v>
      </c>
      <c r="DX251" t="s">
        <v>357</v>
      </c>
      <c r="DY251">
        <v>2.8287599999999999</v>
      </c>
      <c r="DZ251">
        <v>2.63917</v>
      </c>
      <c r="EA251">
        <v>0.201627</v>
      </c>
      <c r="EB251">
        <v>0.20455999999999999</v>
      </c>
      <c r="EC251">
        <v>7.7356300000000003E-2</v>
      </c>
      <c r="ED251">
        <v>7.3141999999999999E-2</v>
      </c>
      <c r="EE251">
        <v>22234.7</v>
      </c>
      <c r="EF251">
        <v>19363.3</v>
      </c>
      <c r="EG251">
        <v>24954.400000000001</v>
      </c>
      <c r="EH251">
        <v>23727.9</v>
      </c>
      <c r="EI251">
        <v>39344.5</v>
      </c>
      <c r="EJ251">
        <v>36439.699999999997</v>
      </c>
      <c r="EK251">
        <v>45156.3</v>
      </c>
      <c r="EL251">
        <v>42372.6</v>
      </c>
      <c r="EM251">
        <v>1.7395</v>
      </c>
      <c r="EN251">
        <v>2.06168</v>
      </c>
      <c r="EO251">
        <v>-2.0433199999999999E-2</v>
      </c>
      <c r="EP251">
        <v>0</v>
      </c>
      <c r="EQ251">
        <v>25.382300000000001</v>
      </c>
      <c r="ER251">
        <v>999.9</v>
      </c>
      <c r="ES251">
        <v>32.243000000000002</v>
      </c>
      <c r="ET251">
        <v>39.991999999999997</v>
      </c>
      <c r="EU251">
        <v>32.573399999999999</v>
      </c>
      <c r="EV251">
        <v>52.340899999999998</v>
      </c>
      <c r="EW251">
        <v>29.603400000000001</v>
      </c>
      <c r="EX251">
        <v>2</v>
      </c>
      <c r="EY251">
        <v>0.299205</v>
      </c>
      <c r="EZ251">
        <v>5.3036500000000002</v>
      </c>
      <c r="FA251">
        <v>20.162800000000001</v>
      </c>
      <c r="FB251">
        <v>5.2331599999999998</v>
      </c>
      <c r="FC251">
        <v>11.992000000000001</v>
      </c>
      <c r="FD251">
        <v>4.9551999999999996</v>
      </c>
      <c r="FE251">
        <v>3.3039000000000001</v>
      </c>
      <c r="FF251">
        <v>348.3</v>
      </c>
      <c r="FG251">
        <v>9999</v>
      </c>
      <c r="FH251">
        <v>9999</v>
      </c>
      <c r="FI251">
        <v>6264</v>
      </c>
      <c r="FJ251">
        <v>1.8681399999999999</v>
      </c>
      <c r="FK251">
        <v>1.8640000000000001</v>
      </c>
      <c r="FL251">
        <v>1.87134</v>
      </c>
      <c r="FM251">
        <v>1.8625</v>
      </c>
      <c r="FN251">
        <v>1.86188</v>
      </c>
      <c r="FO251">
        <v>1.8682099999999999</v>
      </c>
      <c r="FP251">
        <v>1.8583700000000001</v>
      </c>
      <c r="FQ251">
        <v>1.8646100000000001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8.49</v>
      </c>
      <c r="GF251">
        <v>0.30280000000000001</v>
      </c>
      <c r="GG251">
        <v>1.5888367920270901</v>
      </c>
      <c r="GH251">
        <v>4.7671702753221603E-3</v>
      </c>
      <c r="GI251">
        <v>-2.2125445796511702E-6</v>
      </c>
      <c r="GJ251">
        <v>8.4011376092462001E-10</v>
      </c>
      <c r="GK251">
        <v>-6.0944756582233202E-2</v>
      </c>
      <c r="GL251">
        <v>-8.7290647325877699E-3</v>
      </c>
      <c r="GM251">
        <v>1.43137740804298E-3</v>
      </c>
      <c r="GN251">
        <v>-1.08861914993027E-5</v>
      </c>
      <c r="GO251">
        <v>12</v>
      </c>
      <c r="GP251">
        <v>2219</v>
      </c>
      <c r="GQ251">
        <v>4</v>
      </c>
      <c r="GR251">
        <v>38</v>
      </c>
      <c r="GS251">
        <v>3053.8</v>
      </c>
      <c r="GT251">
        <v>3053.8</v>
      </c>
      <c r="GU251">
        <v>4.3603500000000004</v>
      </c>
      <c r="GV251">
        <v>2.35107</v>
      </c>
      <c r="GW251">
        <v>1.9982899999999999</v>
      </c>
      <c r="GX251">
        <v>2.6989700000000001</v>
      </c>
      <c r="GY251">
        <v>2.0935100000000002</v>
      </c>
      <c r="GZ251">
        <v>2.3925800000000002</v>
      </c>
      <c r="HA251">
        <v>44.893999999999998</v>
      </c>
      <c r="HB251">
        <v>13.326499999999999</v>
      </c>
      <c r="HC251">
        <v>18</v>
      </c>
      <c r="HD251">
        <v>426.27199999999999</v>
      </c>
      <c r="HE251">
        <v>639.37300000000005</v>
      </c>
      <c r="HF251">
        <v>20.2515</v>
      </c>
      <c r="HG251">
        <v>31.2226</v>
      </c>
      <c r="HH251">
        <v>30.000299999999999</v>
      </c>
      <c r="HI251">
        <v>31.389299999999999</v>
      </c>
      <c r="HJ251">
        <v>31.345300000000002</v>
      </c>
      <c r="HK251">
        <v>87.278099999999995</v>
      </c>
      <c r="HL251">
        <v>44.950200000000002</v>
      </c>
      <c r="HM251">
        <v>0</v>
      </c>
      <c r="HN251">
        <v>20.186800000000002</v>
      </c>
      <c r="HO251">
        <v>1993.46</v>
      </c>
      <c r="HP251">
        <v>20.145099999999999</v>
      </c>
      <c r="HQ251">
        <v>95.538700000000006</v>
      </c>
      <c r="HR251">
        <v>99.582300000000004</v>
      </c>
    </row>
  </sheetData>
  <autoFilter ref="A16:HR25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2022-07-11T14:32:37Z</dcterms:created>
  <dcterms:modified xsi:type="dcterms:W3CDTF">2022-09-23T22:55:44Z</dcterms:modified>
</cp:coreProperties>
</file>